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0" yWindow="550" windowWidth="18880" windowHeight="6740"/>
  </bookViews>
  <sheets>
    <sheet name="Типовое меню" sheetId="1" r:id="rId1"/>
  </sheets>
  <calcPr calcId="144525"/>
</workbook>
</file>

<file path=xl/calcChain.xml><?xml version="1.0" encoding="utf-8"?>
<calcChain xmlns="http://schemas.openxmlformats.org/spreadsheetml/2006/main">
  <c r="L14" i="1" l="1"/>
  <c r="B205" i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25" i="1"/>
  <c r="J14" i="1"/>
  <c r="J25" i="1" s="1"/>
  <c r="I14" i="1"/>
  <c r="I25" i="1" s="1"/>
  <c r="H14" i="1"/>
  <c r="H25" i="1" s="1"/>
  <c r="G14" i="1"/>
  <c r="G25" i="1" s="1"/>
  <c r="F14" i="1"/>
  <c r="F25" i="1" s="1"/>
  <c r="F206" i="1" l="1"/>
  <c r="J206" i="1"/>
  <c r="I206" i="1"/>
  <c r="H206" i="1"/>
  <c r="G206" i="1"/>
  <c r="L206" i="1"/>
</calcChain>
</file>

<file path=xl/sharedStrings.xml><?xml version="1.0" encoding="utf-8"?>
<sst xmlns="http://schemas.openxmlformats.org/spreadsheetml/2006/main" count="291" uniqueCount="70">
  <si>
    <t>Школа</t>
  </si>
  <si>
    <t>МБОУ "Валуецкая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</si>
  <si>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</si>
  <si>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</si>
  <si>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</si>
  <si>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</si>
  <si>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</si>
  <si>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Ковалева В.А.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</si>
  <si>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</si>
  <si>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</si>
  <si>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</si>
  <si>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</si>
  <si>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</si>
  <si>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</si>
  <si>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</si>
  <si>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</si>
  <si>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</si>
  <si>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</si>
  <si>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</si>
  <si>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</si>
  <si>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</si>
  <si>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</si>
  <si>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</si>
  <si>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</si>
  <si>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</si>
  <si>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мясные с соусом</t>
  </si>
  <si>
    <t>60/30</t>
  </si>
  <si>
    <t>гарнир</t>
  </si>
  <si>
    <t>Макаронные изделия отварные</t>
  </si>
  <si>
    <t>гор.напиток</t>
  </si>
  <si>
    <t>чай с лимоном</t>
  </si>
  <si>
    <t>хлеб</t>
  </si>
  <si>
    <t>Хлеб ржаной</t>
  </si>
  <si>
    <t>фрукты</t>
  </si>
  <si>
    <t>хлеб бел.</t>
  </si>
  <si>
    <t>Хлеб пшеничный (батон)</t>
  </si>
  <si>
    <t>салат</t>
  </si>
  <si>
    <t>Салат из белокачанной капусты</t>
  </si>
  <si>
    <t>Сок фруктовый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</si>
  <si>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</si>
  <si>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</si>
  <si>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</si>
  <si>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</si>
  <si>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</si>
  <si>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</si>
  <si>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</si>
  <si>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Итого за день:</t>
  </si>
  <si>
    <t>Гуляш из свинины</t>
  </si>
  <si>
    <t>Каша рассыпчатая гречневая</t>
  </si>
  <si>
    <t>Компот из смеси сухофруктов</t>
  </si>
  <si>
    <t>Икра свекольная</t>
  </si>
  <si>
    <t>75/50</t>
  </si>
  <si>
    <t>Каша рисовая рассыпчатая</t>
  </si>
  <si>
    <t>Кисель из повидла</t>
  </si>
  <si>
    <t>Винегрет</t>
  </si>
  <si>
    <t>Рыба тушеная с овощами в томате</t>
  </si>
  <si>
    <t>80/30</t>
  </si>
  <si>
    <t>Пюре картофельное</t>
  </si>
  <si>
    <t>Чай с лимоном</t>
  </si>
  <si>
    <t>Котлета мясная с соусом</t>
  </si>
  <si>
    <t>70/30</t>
  </si>
  <si>
    <t>Плов из свинины</t>
  </si>
  <si>
    <t>Среднее значение за период:</t>
  </si>
  <si>
    <t xml:space="preserve">Компот из сухофруктов </t>
  </si>
  <si>
    <t>Яблоко</t>
  </si>
  <si>
    <t>Салат из белокочанной капусты</t>
  </si>
  <si>
    <t>Биточки мясные с соусом</t>
  </si>
  <si>
    <t>Огурец соленый</t>
  </si>
  <si>
    <t>Компот из сухофруктов</t>
  </si>
  <si>
    <t>Хлеб пшеничный (батон)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</si>
</sst>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.5"/>
      <color theme="1"/>
      <name val="Calibri"/>
      <scheme val="minor"/>
    </font>
    <font>
      <sz val="11.5"/>
      <color theme="1"/>
      <name val="Times New Roman"/>
    </font>
    <font>
      <sz val="11.5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</font>
    <font>
      <sz val="12"/>
      <color theme="1"/>
      <name val="Times New Roman"/>
    </font>
    <font>
      <sz val="10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Times New Roman"/>
    </font>
    <font>
      <sz val="11.5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center"/>
    </xf>
    <xf numFmtId="0" fontId="1" fillId="3" borderId="13" xfId="0" applyNumberFormat="1" applyFont="1" applyFill="1" applyBorder="1"/>
    <xf numFmtId="0" fontId="1" fillId="3" borderId="14" xfId="0" applyNumberFormat="1" applyFont="1" applyFill="1" applyBorder="1"/>
    <xf numFmtId="0" fontId="1" fillId="2" borderId="15" xfId="0" applyNumberFormat="1" applyFont="1" applyFill="1" applyBorder="1" applyAlignment="1">
      <alignment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0" fontId="8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3" borderId="17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/>
    <xf numFmtId="0" fontId="1" fillId="3" borderId="20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2" fillId="3" borderId="22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horizontal="center"/>
    </xf>
    <xf numFmtId="0" fontId="1" fillId="3" borderId="24" xfId="0" applyNumberFormat="1" applyFont="1" applyFill="1" applyBorder="1"/>
    <xf numFmtId="0" fontId="11" fillId="4" borderId="1" xfId="0" applyNumberFormat="1" applyFont="1" applyFill="1" applyBorder="1" applyAlignment="1" applyProtection="1">
      <alignment horizontal="right"/>
      <protection locked="0"/>
    </xf>
    <xf numFmtId="0" fontId="2" fillId="4" borderId="24" xfId="0" applyNumberFormat="1" applyFont="1" applyFill="1" applyBorder="1" applyAlignment="1">
      <alignment vertical="top" wrapText="1"/>
    </xf>
    <xf numFmtId="0" fontId="8" fillId="4" borderId="24" xfId="0" applyNumberFormat="1" applyFont="1" applyFill="1" applyBorder="1" applyAlignment="1">
      <alignment horizontal="center" vertical="top" wrapText="1"/>
    </xf>
    <xf numFmtId="0" fontId="8" fillId="4" borderId="1" xfId="0" applyNumberFormat="1" applyFont="1" applyFill="1" applyBorder="1" applyAlignment="1">
      <alignment horizontal="center" vertical="top" wrapText="1"/>
    </xf>
    <xf numFmtId="0" fontId="8" fillId="4" borderId="25" xfId="0" applyNumberFormat="1" applyFont="1" applyFill="1" applyBorder="1" applyAlignment="1">
      <alignment horizontal="center" vertical="top" wrapText="1"/>
    </xf>
    <xf numFmtId="0" fontId="2" fillId="3" borderId="26" xfId="0" applyNumberFormat="1" applyFont="1" applyFill="1" applyBorder="1" applyAlignment="1">
      <alignment horizontal="center"/>
    </xf>
    <xf numFmtId="0" fontId="2" fillId="3" borderId="27" xfId="0" applyNumberFormat="1" applyFont="1" applyFill="1" applyBorder="1" applyAlignment="1">
      <alignment horizontal="center"/>
    </xf>
    <xf numFmtId="0" fontId="1" fillId="3" borderId="27" xfId="0" applyNumberFormat="1" applyFont="1" applyFill="1" applyBorder="1"/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8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1" fillId="5" borderId="1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>
      <alignment vertical="top" wrapText="1"/>
    </xf>
    <xf numFmtId="0" fontId="8" fillId="5" borderId="1" xfId="0" applyNumberFormat="1" applyFont="1" applyFill="1" applyBorder="1" applyAlignment="1">
      <alignment horizontal="center" vertical="top" wrapText="1"/>
    </xf>
    <xf numFmtId="0" fontId="8" fillId="5" borderId="28" xfId="0" applyNumberFormat="1" applyFont="1" applyFill="1" applyBorder="1" applyAlignment="1">
      <alignment horizontal="center" vertical="top" wrapText="1"/>
    </xf>
    <xf numFmtId="0" fontId="2" fillId="4" borderId="29" xfId="0" applyNumberFormat="1" applyFont="1" applyFill="1" applyBorder="1" applyAlignment="1">
      <alignment horizontal="center"/>
    </xf>
    <xf numFmtId="0" fontId="2" fillId="4" borderId="30" xfId="0" applyNumberFormat="1" applyFont="1" applyFill="1" applyBorder="1" applyAlignment="1">
      <alignment horizontal="center"/>
    </xf>
    <xf numFmtId="0" fontId="2" fillId="4" borderId="30" xfId="0" applyNumberFormat="1" applyFont="1" applyFill="1" applyBorder="1" applyAlignment="1">
      <alignment vertical="top" wrapText="1"/>
    </xf>
    <xf numFmtId="0" fontId="8" fillId="4" borderId="30" xfId="0" applyNumberFormat="1" applyFont="1" applyFill="1" applyBorder="1" applyAlignment="1">
      <alignment horizontal="center" vertical="top" wrapText="1"/>
    </xf>
    <xf numFmtId="0" fontId="8" fillId="4" borderId="32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3" borderId="15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1" fillId="5" borderId="24" xfId="0" applyNumberFormat="1" applyFont="1" applyFill="1" applyBorder="1" applyAlignment="1" applyProtection="1">
      <alignment horizontal="right"/>
      <protection locked="0"/>
    </xf>
    <xf numFmtId="0" fontId="13" fillId="5" borderId="24" xfId="0" applyNumberFormat="1" applyFont="1" applyFill="1" applyBorder="1" applyAlignment="1">
      <alignment vertical="top" wrapText="1"/>
    </xf>
    <xf numFmtId="0" fontId="8" fillId="5" borderId="24" xfId="0" applyNumberFormat="1" applyFont="1" applyFill="1" applyBorder="1" applyAlignment="1">
      <alignment horizontal="center" vertical="top" wrapText="1"/>
    </xf>
    <xf numFmtId="0" fontId="8" fillId="5" borderId="25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2" fillId="5" borderId="1" xfId="0" applyNumberFormat="1" applyFont="1" applyFill="1" applyBorder="1" applyAlignment="1">
      <alignment horizontal="center" vertical="top" wrapText="1"/>
    </xf>
    <xf numFmtId="0" fontId="2" fillId="5" borderId="28" xfId="0" applyNumberFormat="1" applyFont="1" applyFill="1" applyBorder="1" applyAlignment="1">
      <alignment horizontal="center" vertical="top" wrapText="1"/>
    </xf>
    <xf numFmtId="0" fontId="2" fillId="5" borderId="29" xfId="0" applyNumberFormat="1" applyFont="1" applyFill="1" applyBorder="1" applyAlignment="1">
      <alignment horizontal="center"/>
    </xf>
    <xf numFmtId="0" fontId="2" fillId="5" borderId="30" xfId="0" applyNumberFormat="1" applyFont="1" applyFill="1" applyBorder="1" applyAlignment="1">
      <alignment horizontal="center"/>
    </xf>
    <xf numFmtId="0" fontId="2" fillId="5" borderId="30" xfId="0" applyNumberFormat="1" applyFont="1" applyFill="1" applyBorder="1" applyAlignment="1">
      <alignment vertical="top" wrapText="1"/>
    </xf>
    <xf numFmtId="0" fontId="8" fillId="5" borderId="30" xfId="0" applyNumberFormat="1" applyFont="1" applyFill="1" applyBorder="1" applyAlignment="1">
      <alignment horizontal="center" vertical="top" wrapText="1"/>
    </xf>
    <xf numFmtId="0" fontId="8" fillId="5" borderId="32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0" xfId="0" applyNumberFormat="1" applyFont="1" applyFill="1" applyBorder="1" applyAlignment="1" applyProtection="1">
      <alignment horizontal="right"/>
      <protection locked="0"/>
    </xf>
    <xf numFmtId="0" fontId="8" fillId="5" borderId="21" xfId="0" applyNumberFormat="1" applyFont="1" applyFill="1" applyBorder="1" applyAlignment="1">
      <alignment horizontal="center" vertical="top" wrapText="1"/>
    </xf>
    <xf numFmtId="0" fontId="2" fillId="5" borderId="26" xfId="0" applyNumberFormat="1" applyFont="1" applyFill="1" applyBorder="1" applyAlignment="1">
      <alignment horizontal="center"/>
    </xf>
    <xf numFmtId="0" fontId="2" fillId="5" borderId="27" xfId="0" applyNumberFormat="1" applyFont="1" applyFill="1" applyBorder="1" applyAlignment="1">
      <alignment horizontal="center"/>
    </xf>
    <xf numFmtId="0" fontId="2" fillId="5" borderId="27" xfId="0" applyNumberFormat="1" applyFont="1" applyFill="1" applyBorder="1" applyAlignment="1">
      <alignment vertical="top" wrapText="1"/>
    </xf>
    <xf numFmtId="0" fontId="2" fillId="5" borderId="27" xfId="0" applyNumberFormat="1" applyFont="1" applyFill="1" applyBorder="1" applyAlignment="1">
      <alignment horizontal="center" vertical="top" wrapText="1"/>
    </xf>
    <xf numFmtId="0" fontId="2" fillId="5" borderId="34" xfId="0" applyNumberFormat="1" applyFont="1" applyFill="1" applyBorder="1" applyAlignment="1">
      <alignment horizontal="center" vertical="top" wrapText="1"/>
    </xf>
    <xf numFmtId="0" fontId="2" fillId="0" borderId="35" xfId="0" applyNumberFormat="1" applyFont="1" applyBorder="1" applyAlignment="1">
      <alignment horizontal="center"/>
    </xf>
    <xf numFmtId="0" fontId="1" fillId="3" borderId="36" xfId="0" applyNumberFormat="1" applyFont="1" applyFill="1" applyBorder="1"/>
    <xf numFmtId="0" fontId="8" fillId="2" borderId="15" xfId="0" applyNumberFormat="1" applyFont="1" applyFill="1" applyBorder="1" applyAlignment="1">
      <alignment horizontal="justify" vertical="top" wrapText="1"/>
    </xf>
    <xf numFmtId="0" fontId="8" fillId="2" borderId="14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1" fillId="3" borderId="37" xfId="0" applyNumberFormat="1" applyFont="1" applyFill="1" applyBorder="1" applyProtection="1">
      <protection locked="0"/>
    </xf>
    <xf numFmtId="0" fontId="8" fillId="2" borderId="1" xfId="0" applyNumberFormat="1" applyFont="1" applyFill="1" applyBorder="1"/>
    <xf numFmtId="0" fontId="8" fillId="2" borderId="20" xfId="0" applyNumberFormat="1" applyFont="1" applyFill="1" applyBorder="1" applyAlignment="1">
      <alignment horizontal="center" vertical="top" wrapText="1"/>
    </xf>
    <xf numFmtId="0" fontId="1" fillId="3" borderId="37" xfId="0" applyNumberFormat="1" applyFont="1" applyFill="1" applyBorder="1"/>
    <xf numFmtId="0" fontId="8" fillId="2" borderId="1" xfId="0" applyNumberFormat="1" applyFont="1" applyFill="1" applyBorder="1" applyAlignment="1" applyProtection="1">
      <alignment vertical="top" wrapText="1"/>
      <protection locked="0"/>
    </xf>
    <xf numFmtId="0" fontId="10" fillId="2" borderId="2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NumberFormat="1" applyFont="1" applyFill="1" applyBorder="1" applyAlignment="1">
      <alignment vertical="top" wrapText="1"/>
    </xf>
    <xf numFmtId="0" fontId="2" fillId="0" borderId="38" xfId="0" applyNumberFormat="1" applyFont="1" applyBorder="1" applyAlignment="1">
      <alignment horizontal="center"/>
    </xf>
    <xf numFmtId="0" fontId="11" fillId="5" borderId="37" xfId="0" applyNumberFormat="1" applyFont="1" applyFill="1" applyBorder="1" applyAlignment="1" applyProtection="1">
      <alignment horizontal="right"/>
      <protection locked="0"/>
    </xf>
    <xf numFmtId="0" fontId="2" fillId="5" borderId="20" xfId="0" applyNumberFormat="1" applyFont="1" applyFill="1" applyBorder="1" applyAlignment="1">
      <alignment horizontal="center" vertical="top" wrapText="1"/>
    </xf>
    <xf numFmtId="0" fontId="2" fillId="5" borderId="21" xfId="0" applyNumberFormat="1" applyFont="1" applyFill="1" applyBorder="1" applyAlignment="1">
      <alignment horizontal="center" vertical="top" wrapText="1"/>
    </xf>
    <xf numFmtId="0" fontId="2" fillId="0" borderId="39" xfId="0" applyNumberFormat="1" applyFont="1" applyBorder="1" applyAlignment="1">
      <alignment horizontal="center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3" xfId="0" applyNumberFormat="1" applyFont="1" applyFill="1" applyBorder="1"/>
    <xf numFmtId="0" fontId="2" fillId="3" borderId="24" xfId="0" applyNumberFormat="1" applyFont="1" applyFill="1" applyBorder="1" applyAlignment="1" applyProtection="1">
      <alignment vertical="top" wrapText="1"/>
      <protection locked="0"/>
    </xf>
    <xf numFmtId="0" fontId="2" fillId="3" borderId="24" xfId="0" applyNumberFormat="1" applyFont="1" applyFill="1" applyBorder="1" applyAlignment="1" applyProtection="1">
      <alignment horizontal="center" vertical="top" wrapText="1"/>
      <protection locked="0"/>
    </xf>
    <xf numFmtId="0" fontId="2" fillId="3" borderId="40" xfId="0" applyNumberFormat="1" applyFont="1" applyFill="1" applyBorder="1" applyAlignment="1" applyProtection="1">
      <alignment horizontal="center" vertical="top" wrapText="1"/>
      <protection locked="0"/>
    </xf>
    <xf numFmtId="0" fontId="2" fillId="5" borderId="30" xfId="0" applyNumberFormat="1" applyFont="1" applyFill="1" applyBorder="1" applyAlignment="1">
      <alignment horizontal="center" vertical="top" wrapText="1"/>
    </xf>
    <xf numFmtId="0" fontId="2" fillId="5" borderId="41" xfId="0" applyNumberFormat="1" applyFont="1" applyFill="1" applyBorder="1" applyAlignment="1">
      <alignment horizontal="center" vertical="top" wrapText="1"/>
    </xf>
    <xf numFmtId="0" fontId="2" fillId="5" borderId="32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3" borderId="42" xfId="0" applyNumberFormat="1" applyFont="1" applyFill="1" applyBorder="1" applyProtection="1">
      <protection locked="0"/>
    </xf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2" fillId="5" borderId="44" xfId="0" applyNumberFormat="1" applyFont="1" applyFill="1" applyBorder="1" applyAlignment="1">
      <alignment vertical="top" wrapText="1"/>
    </xf>
    <xf numFmtId="0" fontId="2" fillId="0" borderId="45" xfId="0" applyNumberFormat="1" applyFont="1" applyBorder="1" applyAlignment="1">
      <alignment horizontal="center"/>
    </xf>
    <xf numFmtId="0" fontId="8" fillId="3" borderId="24" xfId="0" applyNumberFormat="1" applyFont="1" applyFill="1" applyBorder="1" applyAlignment="1" applyProtection="1">
      <alignment vertical="top" wrapText="1"/>
      <protection locked="0"/>
    </xf>
    <xf numFmtId="0" fontId="2" fillId="3" borderId="4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 applyProtection="1">
      <alignment vertical="top" wrapText="1"/>
      <protection locked="0"/>
    </xf>
    <xf numFmtId="0" fontId="11" fillId="5" borderId="42" xfId="0" applyNumberFormat="1" applyFont="1" applyFill="1" applyBorder="1" applyAlignment="1" applyProtection="1">
      <alignment horizontal="right"/>
      <protection locked="0"/>
    </xf>
    <xf numFmtId="0" fontId="2" fillId="5" borderId="47" xfId="0" applyNumberFormat="1" applyFont="1" applyFill="1" applyBorder="1" applyAlignment="1">
      <alignment horizontal="center"/>
    </xf>
    <xf numFmtId="0" fontId="2" fillId="5" borderId="48" xfId="0" applyNumberFormat="1" applyFont="1" applyFill="1" applyBorder="1" applyAlignment="1">
      <alignment vertical="top" wrapText="1"/>
    </xf>
    <xf numFmtId="0" fontId="15" fillId="3" borderId="1" xfId="0" applyNumberFormat="1" applyFont="1" applyFill="1" applyBorder="1" applyAlignment="1">
      <alignment vertical="top" wrapText="1"/>
    </xf>
    <xf numFmtId="0" fontId="16" fillId="3" borderId="1" xfId="0" applyNumberFormat="1" applyFont="1" applyFill="1" applyBorder="1" applyAlignment="1">
      <alignment vertical="top" wrapText="1"/>
    </xf>
    <xf numFmtId="0" fontId="17" fillId="3" borderId="1" xfId="0" applyNumberFormat="1" applyFont="1" applyFill="1" applyBorder="1"/>
    <xf numFmtId="0" fontId="14" fillId="3" borderId="1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/>
    <xf numFmtId="0" fontId="17" fillId="3" borderId="1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 applyAlignment="1" applyProtection="1">
      <alignment vertical="top" wrapText="1"/>
      <protection locked="0"/>
    </xf>
    <xf numFmtId="0" fontId="11" fillId="5" borderId="27" xfId="0" applyNumberFormat="1" applyFont="1" applyFill="1" applyBorder="1" applyAlignment="1" applyProtection="1">
      <alignment horizontal="right"/>
      <protection locked="0"/>
    </xf>
    <xf numFmtId="0" fontId="2" fillId="5" borderId="50" xfId="0" applyNumberFormat="1" applyFont="1" applyFill="1" applyBorder="1" applyAlignment="1">
      <alignment horizontal="center" vertical="top" wrapText="1"/>
    </xf>
    <xf numFmtId="0" fontId="2" fillId="6" borderId="26" xfId="0" applyNumberFormat="1" applyFont="1" applyFill="1" applyBorder="1" applyAlignment="1">
      <alignment horizontal="center"/>
    </xf>
    <xf numFmtId="0" fontId="2" fillId="6" borderId="27" xfId="0" applyNumberFormat="1" applyFont="1" applyFill="1" applyBorder="1" applyAlignment="1">
      <alignment horizontal="center"/>
    </xf>
    <xf numFmtId="0" fontId="2" fillId="6" borderId="27" xfId="0" applyNumberFormat="1" applyFont="1" applyFill="1" applyBorder="1" applyAlignment="1">
      <alignment vertical="top" wrapText="1"/>
    </xf>
    <xf numFmtId="0" fontId="2" fillId="6" borderId="27" xfId="0" applyNumberFormat="1" applyFont="1" applyFill="1" applyBorder="1" applyAlignment="1">
      <alignment horizontal="center" vertical="top" wrapText="1"/>
    </xf>
    <xf numFmtId="0" fontId="2" fillId="6" borderId="34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NumberFormat="1" applyFont="1" applyFill="1" applyBorder="1" applyAlignment="1">
      <alignment horizontal="center" vertical="top" wrapText="1"/>
    </xf>
    <xf numFmtId="0" fontId="2" fillId="0" borderId="4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1" fillId="0" borderId="0" xfId="0" applyNumberFormat="1" applyFont="1"/>
    <xf numFmtId="0" fontId="2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51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2" fillId="5" borderId="19" xfId="0" applyNumberFormat="1" applyFont="1" applyFill="1" applyBorder="1" applyAlignment="1">
      <alignment horizontal="center"/>
    </xf>
    <xf numFmtId="0" fontId="1" fillId="0" borderId="12" xfId="0" applyNumberFormat="1" applyFon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6" borderId="19" xfId="0" applyNumberFormat="1" applyFont="1" applyFill="1" applyBorder="1" applyAlignment="1">
      <alignment horizontal="center"/>
    </xf>
    <xf numFmtId="0" fontId="11" fillId="5" borderId="23" xfId="0" applyNumberFormat="1" applyFont="1" applyFill="1" applyBorder="1" applyAlignment="1" applyProtection="1">
      <alignment horizontal="right"/>
      <protection locked="0"/>
    </xf>
    <xf numFmtId="0" fontId="2" fillId="5" borderId="24" xfId="0" applyNumberFormat="1" applyFont="1" applyFill="1" applyBorder="1" applyAlignment="1">
      <alignment vertical="top" wrapText="1"/>
    </xf>
    <xf numFmtId="0" fontId="2" fillId="5" borderId="24" xfId="0" applyNumberFormat="1" applyFont="1" applyFill="1" applyBorder="1" applyAlignment="1">
      <alignment horizontal="center" vertical="top" wrapText="1"/>
    </xf>
    <xf numFmtId="0" fontId="2" fillId="5" borderId="25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Protection="1">
      <protection locked="0"/>
    </xf>
    <xf numFmtId="0" fontId="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" fillId="6" borderId="29" xfId="0" applyNumberFormat="1" applyFont="1" applyFill="1" applyBorder="1" applyAlignment="1">
      <alignment horizontal="center"/>
    </xf>
    <xf numFmtId="0" fontId="2" fillId="6" borderId="30" xfId="0" applyNumberFormat="1" applyFont="1" applyFill="1" applyBorder="1" applyAlignment="1">
      <alignment horizontal="center"/>
    </xf>
    <xf numFmtId="0" fontId="2" fillId="6" borderId="30" xfId="0" applyNumberFormat="1" applyFont="1" applyFill="1" applyBorder="1" applyAlignment="1">
      <alignment vertical="top" wrapText="1"/>
    </xf>
    <xf numFmtId="0" fontId="2" fillId="6" borderId="30" xfId="0" applyNumberFormat="1" applyFont="1" applyFill="1" applyBorder="1" applyAlignment="1">
      <alignment horizontal="center" vertical="top" wrapText="1"/>
    </xf>
    <xf numFmtId="0" fontId="2" fillId="6" borderId="32" xfId="0" applyNumberFormat="1" applyFont="1" applyFill="1" applyBorder="1" applyAlignment="1">
      <alignment horizontal="center" vertical="top" wrapText="1"/>
    </xf>
    <xf numFmtId="0" fontId="2" fillId="5" borderId="22" xfId="0" applyNumberFormat="1" applyFont="1" applyFill="1" applyBorder="1" applyAlignment="1">
      <alignment horizontal="center"/>
    </xf>
    <xf numFmtId="0" fontId="2" fillId="5" borderId="23" xfId="0" applyNumberFormat="1" applyFont="1" applyFill="1" applyBorder="1" applyAlignment="1">
      <alignment horizontal="center"/>
    </xf>
    <xf numFmtId="0" fontId="1" fillId="5" borderId="24" xfId="0" applyNumberFormat="1" applyFont="1" applyFill="1" applyBorder="1"/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12" fillId="6" borderId="30" xfId="0" applyNumberFormat="1" applyFont="1" applyFill="1" applyBorder="1" applyAlignment="1">
      <alignment horizontal="center" vertical="center" wrapText="1"/>
    </xf>
    <xf numFmtId="0" fontId="12" fillId="6" borderId="31" xfId="0" applyNumberFormat="1" applyFont="1" applyFill="1" applyBorder="1" applyAlignment="1">
      <alignment horizontal="center" vertical="center" wrapText="1"/>
    </xf>
    <xf numFmtId="0" fontId="12" fillId="5" borderId="30" xfId="0" applyNumberFormat="1" applyFont="1" applyFill="1" applyBorder="1" applyAlignment="1">
      <alignment horizontal="center" vertical="center" wrapText="1"/>
    </xf>
    <xf numFmtId="0" fontId="12" fillId="5" borderId="3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53" xfId="0" applyNumberFormat="1" applyFont="1" applyBorder="1" applyAlignment="1">
      <alignment horizontal="center" vertical="center" wrapText="1"/>
    </xf>
    <xf numFmtId="0" fontId="12" fillId="0" borderId="54" xfId="0" applyNumberFormat="1" applyFont="1" applyBorder="1" applyAlignment="1">
      <alignment horizontal="center" vertical="center" wrapText="1"/>
    </xf>
    <xf numFmtId="0" fontId="12" fillId="5" borderId="27" xfId="0" applyNumberFormat="1" applyFont="1" applyFill="1" applyBorder="1" applyAlignment="1">
      <alignment horizontal="center" vertical="center" wrapText="1"/>
    </xf>
    <xf numFmtId="0" fontId="12" fillId="5" borderId="33" xfId="0" applyNumberFormat="1" applyFont="1" applyFill="1" applyBorder="1" applyAlignment="1">
      <alignment horizontal="center" vertical="center" wrapText="1"/>
    </xf>
    <xf numFmtId="0" fontId="12" fillId="5" borderId="48" xfId="0" applyNumberFormat="1" applyFont="1" applyFill="1" applyBorder="1" applyAlignment="1">
      <alignment horizontal="center" vertical="center" wrapText="1"/>
    </xf>
    <xf numFmtId="0" fontId="12" fillId="5" borderId="49" xfId="0" applyNumberFormat="1" applyFont="1" applyFill="1" applyBorder="1" applyAlignment="1">
      <alignment horizontal="center" vertical="center" wrapText="1"/>
    </xf>
    <xf numFmtId="0" fontId="12" fillId="6" borderId="27" xfId="0" applyNumberFormat="1" applyFont="1" applyFill="1" applyBorder="1" applyAlignment="1">
      <alignment horizontal="center" vertical="center" wrapText="1"/>
    </xf>
    <xf numFmtId="0" fontId="12" fillId="6" borderId="33" xfId="0" applyNumberFormat="1" applyFont="1" applyFill="1" applyBorder="1" applyAlignment="1">
      <alignment horizontal="center" vertical="center" wrapText="1"/>
    </xf>
    <xf numFmtId="0" fontId="12" fillId="6" borderId="19" xfId="0" applyNumberFormat="1" applyFont="1" applyFill="1" applyBorder="1" applyAlignment="1">
      <alignment horizontal="center" vertical="center" wrapText="1"/>
    </xf>
    <xf numFmtId="0" fontId="12" fillId="6" borderId="5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12" fillId="4" borderId="30" xfId="0" applyNumberFormat="1" applyFont="1" applyFill="1" applyBorder="1" applyAlignment="1">
      <alignment horizontal="center" vertical="center" wrapText="1"/>
    </xf>
    <xf numFmtId="0" fontId="12" fillId="4" borderId="31" xfId="0" applyNumberFormat="1" applyFont="1" applyFill="1" applyBorder="1" applyAlignment="1">
      <alignment horizontal="center" vertical="center" wrapText="1"/>
    </xf>
    <xf numFmtId="0" fontId="18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" xfId="0" applyNumberFormat="1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9" fillId="2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abSelected="1" workbookViewId="0">
      <selection activeCell="E193" sqref="E193"/>
    </sheetView>
  </sheetViews>
  <sheetFormatPr defaultColWidth="9.1796875" defaultRowHeight="14.5" x14ac:dyDescent="0.3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3" width="9.1796875" style="1" bestFit="1" customWidth="1"/>
  </cols>
  <sheetData>
    <row r="1" spans="1:12" x14ac:dyDescent="0.35">
      <c r="A1" s="2" t="s">
        <v>0</v>
      </c>
      <c r="C1" s="194" t="s">
        <v>1</v>
      </c>
      <c r="D1" s="195"/>
      <c r="E1" s="196"/>
      <c r="F1" s="3" t="s">
        <v>2</v>
      </c>
      <c r="G1" s="1" t="s">
        <v>3</v>
      </c>
      <c r="H1" s="197" t="s">
        <v>4</v>
      </c>
      <c r="I1" s="198"/>
      <c r="J1" s="198"/>
      <c r="K1" s="199"/>
    </row>
    <row r="2" spans="1:12" ht="19" x14ac:dyDescent="0.35">
      <c r="A2" s="4" t="s">
        <v>5</v>
      </c>
      <c r="C2" s="1"/>
      <c r="G2" s="1" t="s">
        <v>6</v>
      </c>
      <c r="H2" s="197" t="s">
        <v>7</v>
      </c>
      <c r="I2" s="198"/>
      <c r="J2" s="198"/>
      <c r="K2" s="199"/>
    </row>
    <row r="3" spans="1:12" x14ac:dyDescent="0.35">
      <c r="A3" s="5" t="s">
        <v>8</v>
      </c>
      <c r="C3" s="1"/>
      <c r="D3" s="6"/>
      <c r="E3" s="7" t="s">
        <v>9</v>
      </c>
      <c r="G3" s="1" t="s">
        <v>10</v>
      </c>
      <c r="H3" s="200">
        <v>45537</v>
      </c>
      <c r="I3" s="201"/>
      <c r="J3" s="201"/>
      <c r="K3" s="202"/>
    </row>
    <row r="4" spans="1:12" x14ac:dyDescent="0.35">
      <c r="C4" s="1"/>
      <c r="D4" s="5"/>
    </row>
    <row r="5" spans="1:12" ht="31.5" x14ac:dyDescent="0.35">
      <c r="A5" s="8" t="s">
        <v>11</v>
      </c>
      <c r="B5" s="9" t="s">
        <v>12</v>
      </c>
      <c r="C5" s="10" t="s">
        <v>13</v>
      </c>
      <c r="D5" s="10" t="s">
        <v>14</v>
      </c>
      <c r="E5" s="11" t="s">
        <v>15</v>
      </c>
      <c r="F5" s="12" t="s">
        <v>16</v>
      </c>
      <c r="G5" s="13" t="s">
        <v>17</v>
      </c>
      <c r="H5" s="12" t="s">
        <v>18</v>
      </c>
      <c r="I5" s="13" t="s">
        <v>19</v>
      </c>
      <c r="J5" s="12" t="s">
        <v>20</v>
      </c>
      <c r="K5" s="14" t="s">
        <v>21</v>
      </c>
      <c r="L5" s="15" t="s">
        <v>22</v>
      </c>
    </row>
    <row r="6" spans="1:12" ht="15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 t="s">
        <v>26</v>
      </c>
      <c r="G6" s="21">
        <v>8.8699999999999992</v>
      </c>
      <c r="H6" s="21">
        <v>9.83</v>
      </c>
      <c r="I6" s="21">
        <v>11.71</v>
      </c>
      <c r="J6" s="21">
        <v>171</v>
      </c>
      <c r="K6" s="21">
        <v>279</v>
      </c>
      <c r="L6" s="22">
        <v>24.25</v>
      </c>
    </row>
    <row r="7" spans="1:12" ht="15" x14ac:dyDescent="0.35">
      <c r="A7" s="23"/>
      <c r="B7" s="24"/>
      <c r="C7" s="25"/>
      <c r="D7" s="26" t="s">
        <v>27</v>
      </c>
      <c r="E7" s="27" t="s">
        <v>28</v>
      </c>
      <c r="F7" s="28">
        <v>120</v>
      </c>
      <c r="G7" s="28">
        <v>10.52</v>
      </c>
      <c r="H7" s="28">
        <v>11.22</v>
      </c>
      <c r="I7" s="28">
        <v>69.52</v>
      </c>
      <c r="J7" s="28">
        <v>203.91</v>
      </c>
      <c r="K7" s="28">
        <v>309</v>
      </c>
      <c r="L7" s="29">
        <v>3.75</v>
      </c>
    </row>
    <row r="8" spans="1:12" ht="15" x14ac:dyDescent="0.35">
      <c r="A8" s="23"/>
      <c r="B8" s="24"/>
      <c r="C8" s="25"/>
      <c r="D8" s="30" t="s">
        <v>29</v>
      </c>
      <c r="E8" s="27" t="s">
        <v>30</v>
      </c>
      <c r="F8" s="206">
        <v>200</v>
      </c>
      <c r="G8" s="206">
        <v>9.02</v>
      </c>
      <c r="H8" s="206">
        <v>2.2799999999999998</v>
      </c>
      <c r="I8" s="206">
        <v>15.42</v>
      </c>
      <c r="J8" s="206">
        <v>115</v>
      </c>
      <c r="K8" s="206">
        <v>377</v>
      </c>
      <c r="L8" s="205">
        <v>2.95</v>
      </c>
    </row>
    <row r="9" spans="1:12" ht="15" x14ac:dyDescent="0.35">
      <c r="A9" s="23"/>
      <c r="B9" s="24"/>
      <c r="C9" s="25"/>
      <c r="D9" s="30" t="s">
        <v>31</v>
      </c>
      <c r="E9" s="27" t="s">
        <v>32</v>
      </c>
      <c r="F9" s="206">
        <v>25</v>
      </c>
      <c r="G9" s="206">
        <v>3</v>
      </c>
      <c r="H9" s="206">
        <v>1.2</v>
      </c>
      <c r="I9" s="206">
        <v>20</v>
      </c>
      <c r="J9" s="206">
        <v>106</v>
      </c>
      <c r="K9" s="207"/>
      <c r="L9" s="205">
        <v>1.39</v>
      </c>
    </row>
    <row r="10" spans="1:12" ht="15" x14ac:dyDescent="0.35">
      <c r="A10" s="23"/>
      <c r="B10" s="24"/>
      <c r="C10" s="25"/>
      <c r="D10" s="30" t="s">
        <v>33</v>
      </c>
      <c r="E10" s="32"/>
      <c r="F10" s="207"/>
      <c r="G10" s="207"/>
      <c r="H10" s="207"/>
      <c r="I10" s="207"/>
      <c r="J10" s="207"/>
      <c r="K10" s="207"/>
      <c r="L10" s="205"/>
    </row>
    <row r="11" spans="1:12" ht="15" x14ac:dyDescent="0.35">
      <c r="A11" s="23"/>
      <c r="B11" s="24"/>
      <c r="C11" s="25"/>
      <c r="D11" s="26" t="s">
        <v>34</v>
      </c>
      <c r="E11" s="27" t="s">
        <v>35</v>
      </c>
      <c r="F11" s="206">
        <v>40</v>
      </c>
      <c r="G11" s="206">
        <v>2.6</v>
      </c>
      <c r="H11" s="206">
        <v>0.7</v>
      </c>
      <c r="I11" s="206">
        <v>13.6</v>
      </c>
      <c r="J11" s="206">
        <v>72</v>
      </c>
      <c r="K11" s="207"/>
      <c r="L11" s="205">
        <v>4</v>
      </c>
    </row>
    <row r="12" spans="1:12" ht="15" x14ac:dyDescent="0.35">
      <c r="A12" s="23"/>
      <c r="B12" s="24"/>
      <c r="C12" s="25"/>
      <c r="D12" s="26" t="s">
        <v>36</v>
      </c>
      <c r="E12" s="27" t="s">
        <v>37</v>
      </c>
      <c r="F12" s="206">
        <v>60</v>
      </c>
      <c r="G12" s="206">
        <v>0.85</v>
      </c>
      <c r="H12" s="206">
        <v>3.05</v>
      </c>
      <c r="I12" s="206">
        <v>5.41</v>
      </c>
      <c r="J12" s="206">
        <v>52.44</v>
      </c>
      <c r="K12" s="207">
        <v>45</v>
      </c>
      <c r="L12" s="205">
        <v>3.41</v>
      </c>
    </row>
    <row r="13" spans="1:12" ht="15" x14ac:dyDescent="0.35">
      <c r="A13" s="23"/>
      <c r="B13" s="24"/>
      <c r="C13" s="25"/>
      <c r="D13" s="26"/>
      <c r="E13" s="27" t="s">
        <v>38</v>
      </c>
      <c r="F13" s="206">
        <v>200</v>
      </c>
      <c r="G13" s="206">
        <v>2</v>
      </c>
      <c r="H13" s="206">
        <v>0</v>
      </c>
      <c r="I13" s="206">
        <v>5</v>
      </c>
      <c r="J13" s="206">
        <v>21</v>
      </c>
      <c r="K13" s="206">
        <v>418</v>
      </c>
      <c r="L13" s="205">
        <v>20.5</v>
      </c>
    </row>
    <row r="14" spans="1:12" ht="15" x14ac:dyDescent="0.35">
      <c r="A14" s="33"/>
      <c r="B14" s="34"/>
      <c r="C14" s="35"/>
      <c r="D14" s="36" t="s">
        <v>39</v>
      </c>
      <c r="E14" s="37"/>
      <c r="F14" s="38">
        <f>SUM(F6:F13)</f>
        <v>645</v>
      </c>
      <c r="G14" s="38">
        <f>SUM(G6:G13)</f>
        <v>36.86</v>
      </c>
      <c r="H14" s="38">
        <f>SUM(H6:H13)</f>
        <v>28.28</v>
      </c>
      <c r="I14" s="38">
        <f>SUM(I6:I13)</f>
        <v>140.66</v>
      </c>
      <c r="J14" s="38">
        <f>SUM(J6:J13)</f>
        <v>741.34999999999991</v>
      </c>
      <c r="K14" s="39"/>
      <c r="L14" s="40">
        <f>SUM(L6:L13)</f>
        <v>60.25</v>
      </c>
    </row>
    <row r="15" spans="1:12" x14ac:dyDescent="0.35">
      <c r="A15" s="41">
        <f>A6</f>
        <v>1</v>
      </c>
      <c r="B15" s="42">
        <f>B6</f>
        <v>1</v>
      </c>
      <c r="C15" s="43" t="s">
        <v>40</v>
      </c>
      <c r="D15" s="44" t="s">
        <v>41</v>
      </c>
      <c r="E15" s="45"/>
      <c r="F15" s="46"/>
      <c r="G15" s="46"/>
      <c r="H15" s="46"/>
      <c r="I15" s="46"/>
      <c r="J15" s="46"/>
      <c r="K15" s="46"/>
      <c r="L15" s="47"/>
    </row>
    <row r="16" spans="1:12" x14ac:dyDescent="0.35">
      <c r="A16" s="23"/>
      <c r="B16" s="24"/>
      <c r="C16" s="25"/>
      <c r="D16" s="44" t="s">
        <v>42</v>
      </c>
      <c r="E16" s="45"/>
      <c r="F16" s="46"/>
      <c r="G16" s="46"/>
      <c r="H16" s="46"/>
      <c r="I16" s="46"/>
      <c r="J16" s="46"/>
      <c r="K16" s="46"/>
      <c r="L16" s="47"/>
    </row>
    <row r="17" spans="1:12" x14ac:dyDescent="0.35">
      <c r="A17" s="23"/>
      <c r="B17" s="24"/>
      <c r="C17" s="25"/>
      <c r="D17" s="44" t="s">
        <v>43</v>
      </c>
      <c r="E17" s="45"/>
      <c r="F17" s="46"/>
      <c r="G17" s="46"/>
      <c r="H17" s="46"/>
      <c r="I17" s="46"/>
      <c r="J17" s="46"/>
      <c r="K17" s="46"/>
      <c r="L17" s="47"/>
    </row>
    <row r="18" spans="1:12" x14ac:dyDescent="0.35">
      <c r="A18" s="23"/>
      <c r="B18" s="24"/>
      <c r="C18" s="25"/>
      <c r="D18" s="44" t="s">
        <v>27</v>
      </c>
      <c r="E18" s="45"/>
      <c r="F18" s="46"/>
      <c r="G18" s="46"/>
      <c r="H18" s="46"/>
      <c r="I18" s="46"/>
      <c r="J18" s="46"/>
      <c r="K18" s="46"/>
      <c r="L18" s="47"/>
    </row>
    <row r="19" spans="1:12" x14ac:dyDescent="0.35">
      <c r="A19" s="23"/>
      <c r="B19" s="24"/>
      <c r="C19" s="25"/>
      <c r="D19" s="44" t="s">
        <v>44</v>
      </c>
      <c r="E19" s="45"/>
      <c r="F19" s="46"/>
      <c r="G19" s="46"/>
      <c r="H19" s="46"/>
      <c r="I19" s="46"/>
      <c r="J19" s="46"/>
      <c r="K19" s="46"/>
      <c r="L19" s="47"/>
    </row>
    <row r="20" spans="1:12" x14ac:dyDescent="0.35">
      <c r="A20" s="23"/>
      <c r="B20" s="24"/>
      <c r="C20" s="25"/>
      <c r="D20" s="44" t="s">
        <v>34</v>
      </c>
      <c r="E20" s="45"/>
      <c r="F20" s="46"/>
      <c r="G20" s="46"/>
      <c r="H20" s="46"/>
      <c r="I20" s="46"/>
      <c r="J20" s="46"/>
      <c r="K20" s="46"/>
      <c r="L20" s="47"/>
    </row>
    <row r="21" spans="1:12" x14ac:dyDescent="0.35">
      <c r="A21" s="23"/>
      <c r="B21" s="24"/>
      <c r="C21" s="25"/>
      <c r="D21" s="44" t="s">
        <v>45</v>
      </c>
      <c r="E21" s="45"/>
      <c r="F21" s="46"/>
      <c r="G21" s="46"/>
      <c r="H21" s="46"/>
      <c r="I21" s="46"/>
      <c r="J21" s="46"/>
      <c r="K21" s="46"/>
      <c r="L21" s="47"/>
    </row>
    <row r="22" spans="1:12" x14ac:dyDescent="0.35">
      <c r="A22" s="23"/>
      <c r="B22" s="24"/>
      <c r="C22" s="25"/>
      <c r="D22" s="48"/>
      <c r="E22" s="45"/>
      <c r="F22" s="46"/>
      <c r="G22" s="46"/>
      <c r="H22" s="46"/>
      <c r="I22" s="46"/>
      <c r="J22" s="46"/>
      <c r="K22" s="46"/>
      <c r="L22" s="47"/>
    </row>
    <row r="23" spans="1:12" x14ac:dyDescent="0.35">
      <c r="A23" s="23"/>
      <c r="B23" s="24"/>
      <c r="C23" s="25"/>
      <c r="D23" s="48"/>
      <c r="E23" s="45"/>
      <c r="F23" s="46"/>
      <c r="G23" s="46"/>
      <c r="H23" s="46"/>
      <c r="I23" s="46"/>
      <c r="J23" s="46"/>
      <c r="K23" s="46"/>
      <c r="L23" s="47"/>
    </row>
    <row r="24" spans="1:12" ht="15" x14ac:dyDescent="0.35">
      <c r="A24" s="49"/>
      <c r="B24" s="50"/>
      <c r="C24" s="51"/>
      <c r="D24" s="52" t="s">
        <v>39</v>
      </c>
      <c r="E24" s="53"/>
      <c r="F24" s="54">
        <f>SUM(F15:F23)</f>
        <v>0</v>
      </c>
      <c r="G24" s="54">
        <f>SUM(G15:G23)</f>
        <v>0</v>
      </c>
      <c r="H24" s="54">
        <f>SUM(H15:H23)</f>
        <v>0</v>
      </c>
      <c r="I24" s="54">
        <f>SUM(I15:I23)</f>
        <v>0</v>
      </c>
      <c r="J24" s="54">
        <f>SUM(J15:J23)</f>
        <v>0</v>
      </c>
      <c r="K24" s="54"/>
      <c r="L24" s="55">
        <f>SUM(L15:L23)</f>
        <v>0</v>
      </c>
    </row>
    <row r="25" spans="1:12" ht="15" x14ac:dyDescent="0.35">
      <c r="A25" s="56">
        <f>A6</f>
        <v>1</v>
      </c>
      <c r="B25" s="57">
        <f>B6</f>
        <v>1</v>
      </c>
      <c r="C25" s="203" t="s">
        <v>46</v>
      </c>
      <c r="D25" s="204"/>
      <c r="E25" s="58"/>
      <c r="F25" s="59">
        <f>F14+F24</f>
        <v>645</v>
      </c>
      <c r="G25" s="59">
        <f>G14+G24</f>
        <v>36.86</v>
      </c>
      <c r="H25" s="59">
        <f>H14+H24</f>
        <v>28.28</v>
      </c>
      <c r="I25" s="59">
        <f>I14+I24</f>
        <v>140.66</v>
      </c>
      <c r="J25" s="59">
        <f>J14+J24</f>
        <v>741.34999999999991</v>
      </c>
      <c r="K25" s="59"/>
      <c r="L25" s="60">
        <f>L14+L24</f>
        <v>60.25</v>
      </c>
    </row>
    <row r="26" spans="1:12" ht="15" x14ac:dyDescent="0.35">
      <c r="A26" s="61">
        <v>1</v>
      </c>
      <c r="B26" s="62">
        <v>2</v>
      </c>
      <c r="C26" s="63" t="s">
        <v>23</v>
      </c>
      <c r="D26" s="64" t="s">
        <v>24</v>
      </c>
      <c r="E26" s="20" t="s">
        <v>47</v>
      </c>
      <c r="F26" s="21">
        <v>80</v>
      </c>
      <c r="G26" s="21">
        <v>8.85</v>
      </c>
      <c r="H26" s="21">
        <v>9.17</v>
      </c>
      <c r="I26" s="21">
        <v>2.83</v>
      </c>
      <c r="J26" s="21">
        <v>109.35</v>
      </c>
      <c r="K26" s="21">
        <v>246</v>
      </c>
      <c r="L26" s="22">
        <v>22</v>
      </c>
    </row>
    <row r="27" spans="1:12" ht="15" x14ac:dyDescent="0.35">
      <c r="A27" s="65"/>
      <c r="B27" s="66"/>
      <c r="C27" s="67"/>
      <c r="D27" s="48" t="s">
        <v>27</v>
      </c>
      <c r="E27" s="27" t="s">
        <v>48</v>
      </c>
      <c r="F27" s="28">
        <v>120</v>
      </c>
      <c r="G27" s="28">
        <v>6.9</v>
      </c>
      <c r="H27" s="28">
        <v>4.87</v>
      </c>
      <c r="I27" s="28">
        <v>30.91</v>
      </c>
      <c r="J27" s="28">
        <v>195</v>
      </c>
      <c r="K27" s="28">
        <v>302</v>
      </c>
      <c r="L27" s="29">
        <v>4.4800000000000004</v>
      </c>
    </row>
    <row r="28" spans="1:12" ht="15" x14ac:dyDescent="0.35">
      <c r="A28" s="65"/>
      <c r="B28" s="66"/>
      <c r="C28" s="67"/>
      <c r="D28" s="44" t="s">
        <v>29</v>
      </c>
      <c r="E28" s="27" t="s">
        <v>53</v>
      </c>
      <c r="F28" s="206">
        <v>200</v>
      </c>
      <c r="G28" s="206">
        <v>0.16</v>
      </c>
      <c r="H28" s="206">
        <v>0.06</v>
      </c>
      <c r="I28" s="206">
        <v>15.34</v>
      </c>
      <c r="J28" s="206">
        <v>58.82</v>
      </c>
      <c r="K28" s="206">
        <v>1094</v>
      </c>
      <c r="L28" s="205">
        <v>5.38</v>
      </c>
    </row>
    <row r="29" spans="1:12" ht="15" x14ac:dyDescent="0.35">
      <c r="A29" s="65"/>
      <c r="B29" s="66"/>
      <c r="C29" s="67"/>
      <c r="D29" s="44" t="s">
        <v>31</v>
      </c>
      <c r="E29" s="32" t="s">
        <v>32</v>
      </c>
      <c r="F29" s="206">
        <v>25</v>
      </c>
      <c r="G29" s="206">
        <v>3</v>
      </c>
      <c r="H29" s="206">
        <v>1.2</v>
      </c>
      <c r="I29" s="206">
        <v>20</v>
      </c>
      <c r="J29" s="206">
        <v>106</v>
      </c>
      <c r="K29" s="207"/>
      <c r="L29" s="205">
        <v>1.39</v>
      </c>
    </row>
    <row r="30" spans="1:12" ht="15" x14ac:dyDescent="0.35">
      <c r="A30" s="65"/>
      <c r="B30" s="66"/>
      <c r="C30" s="67"/>
      <c r="D30" s="44" t="s">
        <v>33</v>
      </c>
      <c r="E30" s="68"/>
      <c r="F30" s="207"/>
      <c r="G30" s="207"/>
      <c r="H30" s="207"/>
      <c r="I30" s="207"/>
      <c r="J30" s="207"/>
      <c r="K30" s="206"/>
      <c r="L30" s="205"/>
    </row>
    <row r="31" spans="1:12" ht="15" x14ac:dyDescent="0.35">
      <c r="A31" s="65"/>
      <c r="B31" s="66"/>
      <c r="C31" s="67"/>
      <c r="D31" s="48" t="s">
        <v>34</v>
      </c>
      <c r="E31" s="32" t="s">
        <v>35</v>
      </c>
      <c r="F31" s="206">
        <v>40</v>
      </c>
      <c r="G31" s="206">
        <v>2.6</v>
      </c>
      <c r="H31" s="206">
        <v>0.7</v>
      </c>
      <c r="I31" s="206">
        <v>13.6</v>
      </c>
      <c r="J31" s="206">
        <v>72</v>
      </c>
      <c r="K31" s="207"/>
      <c r="L31" s="205">
        <v>4</v>
      </c>
    </row>
    <row r="32" spans="1:12" ht="15" x14ac:dyDescent="0.35">
      <c r="A32" s="65"/>
      <c r="B32" s="66"/>
      <c r="C32" s="67"/>
      <c r="D32" s="48" t="s">
        <v>36</v>
      </c>
      <c r="E32" s="32" t="s">
        <v>50</v>
      </c>
      <c r="F32" s="207">
        <v>60</v>
      </c>
      <c r="G32" s="207">
        <v>1.41</v>
      </c>
      <c r="H32" s="207">
        <v>2.76</v>
      </c>
      <c r="I32" s="207">
        <v>7.38</v>
      </c>
      <c r="J32" s="207">
        <v>60.06</v>
      </c>
      <c r="K32" s="206">
        <v>126</v>
      </c>
      <c r="L32" s="205">
        <v>2.5</v>
      </c>
    </row>
    <row r="33" spans="1:12" ht="15" x14ac:dyDescent="0.35">
      <c r="A33" s="65"/>
      <c r="B33" s="66"/>
      <c r="C33" s="67"/>
      <c r="D33" s="48"/>
      <c r="E33" s="32" t="s">
        <v>38</v>
      </c>
      <c r="F33" s="206">
        <v>200</v>
      </c>
      <c r="G33" s="206">
        <v>2</v>
      </c>
      <c r="H33" s="206">
        <v>0</v>
      </c>
      <c r="I33" s="206">
        <v>5</v>
      </c>
      <c r="J33" s="206">
        <v>21</v>
      </c>
      <c r="K33" s="206">
        <v>418</v>
      </c>
      <c r="L33" s="205">
        <v>20.5</v>
      </c>
    </row>
    <row r="34" spans="1:12" ht="15" x14ac:dyDescent="0.35">
      <c r="A34" s="49"/>
      <c r="B34" s="50"/>
      <c r="C34" s="51"/>
      <c r="D34" s="69" t="s">
        <v>39</v>
      </c>
      <c r="E34" s="70"/>
      <c r="F34" s="71">
        <f>SUM(F26:F33)</f>
        <v>725</v>
      </c>
      <c r="G34" s="71">
        <f>SUM(G26:G33)</f>
        <v>24.92</v>
      </c>
      <c r="H34" s="71">
        <f>SUM(H26:H33)</f>
        <v>18.759999999999998</v>
      </c>
      <c r="I34" s="71">
        <f>SUM(I26:I33)</f>
        <v>95.059999999999988</v>
      </c>
      <c r="J34" s="71">
        <f>SUM(J26:J33)</f>
        <v>622.23</v>
      </c>
      <c r="K34" s="54"/>
      <c r="L34" s="72">
        <f>SUM(L26:L33)</f>
        <v>60.25</v>
      </c>
    </row>
    <row r="35" spans="1:12" x14ac:dyDescent="0.35">
      <c r="A35" s="73">
        <f>A26</f>
        <v>1</v>
      </c>
      <c r="B35" s="74">
        <f>B26</f>
        <v>2</v>
      </c>
      <c r="C35" s="75" t="s">
        <v>40</v>
      </c>
      <c r="D35" s="44" t="s">
        <v>41</v>
      </c>
      <c r="E35" s="45"/>
      <c r="F35" s="46"/>
      <c r="G35" s="46"/>
      <c r="H35" s="46"/>
      <c r="I35" s="46"/>
      <c r="J35" s="46"/>
      <c r="K35" s="46"/>
      <c r="L35" s="47"/>
    </row>
    <row r="36" spans="1:12" x14ac:dyDescent="0.35">
      <c r="A36" s="65"/>
      <c r="B36" s="66"/>
      <c r="C36" s="67"/>
      <c r="D36" s="44" t="s">
        <v>42</v>
      </c>
      <c r="E36" s="45"/>
      <c r="F36" s="46"/>
      <c r="G36" s="46"/>
      <c r="H36" s="46"/>
      <c r="I36" s="46"/>
      <c r="J36" s="46"/>
      <c r="K36" s="46"/>
      <c r="L36" s="47"/>
    </row>
    <row r="37" spans="1:12" x14ac:dyDescent="0.35">
      <c r="A37" s="65"/>
      <c r="B37" s="66"/>
      <c r="C37" s="67"/>
      <c r="D37" s="44" t="s">
        <v>43</v>
      </c>
      <c r="E37" s="45"/>
      <c r="F37" s="46"/>
      <c r="G37" s="46"/>
      <c r="H37" s="46"/>
      <c r="I37" s="46"/>
      <c r="J37" s="46"/>
      <c r="K37" s="46"/>
      <c r="L37" s="47"/>
    </row>
    <row r="38" spans="1:12" x14ac:dyDescent="0.35">
      <c r="A38" s="65"/>
      <c r="B38" s="66"/>
      <c r="C38" s="67"/>
      <c r="D38" s="44" t="s">
        <v>27</v>
      </c>
      <c r="E38" s="45"/>
      <c r="F38" s="46"/>
      <c r="G38" s="46"/>
      <c r="H38" s="46"/>
      <c r="I38" s="46"/>
      <c r="J38" s="46"/>
      <c r="K38" s="46"/>
      <c r="L38" s="47"/>
    </row>
    <row r="39" spans="1:12" x14ac:dyDescent="0.35">
      <c r="A39" s="65"/>
      <c r="B39" s="66"/>
      <c r="C39" s="67"/>
      <c r="D39" s="44" t="s">
        <v>44</v>
      </c>
      <c r="E39" s="45"/>
      <c r="F39" s="46"/>
      <c r="G39" s="46"/>
      <c r="H39" s="46"/>
      <c r="I39" s="46"/>
      <c r="J39" s="46"/>
      <c r="K39" s="46"/>
      <c r="L39" s="47"/>
    </row>
    <row r="40" spans="1:12" x14ac:dyDescent="0.35">
      <c r="A40" s="65"/>
      <c r="B40" s="66"/>
      <c r="C40" s="67"/>
      <c r="D40" s="44" t="s">
        <v>34</v>
      </c>
      <c r="E40" s="45"/>
      <c r="F40" s="46"/>
      <c r="G40" s="46"/>
      <c r="H40" s="46"/>
      <c r="I40" s="46"/>
      <c r="J40" s="46"/>
      <c r="K40" s="46"/>
      <c r="L40" s="47"/>
    </row>
    <row r="41" spans="1:12" x14ac:dyDescent="0.35">
      <c r="A41" s="65"/>
      <c r="B41" s="66"/>
      <c r="C41" s="67"/>
      <c r="D41" s="44" t="s">
        <v>45</v>
      </c>
      <c r="E41" s="45"/>
      <c r="F41" s="46"/>
      <c r="G41" s="46"/>
      <c r="H41" s="46"/>
      <c r="I41" s="46"/>
      <c r="J41" s="46"/>
      <c r="K41" s="46"/>
      <c r="L41" s="47"/>
    </row>
    <row r="42" spans="1:12" x14ac:dyDescent="0.35">
      <c r="A42" s="65"/>
      <c r="B42" s="66"/>
      <c r="C42" s="67"/>
      <c r="D42" s="48"/>
      <c r="E42" s="45"/>
      <c r="F42" s="46"/>
      <c r="G42" s="46"/>
      <c r="H42" s="46"/>
      <c r="I42" s="46"/>
      <c r="J42" s="46"/>
      <c r="K42" s="46"/>
      <c r="L42" s="47"/>
    </row>
    <row r="43" spans="1:12" x14ac:dyDescent="0.35">
      <c r="A43" s="65"/>
      <c r="B43" s="66"/>
      <c r="C43" s="67"/>
      <c r="D43" s="48"/>
      <c r="E43" s="45"/>
      <c r="F43" s="46"/>
      <c r="G43" s="46"/>
      <c r="H43" s="46"/>
      <c r="I43" s="46"/>
      <c r="J43" s="46"/>
      <c r="K43" s="46"/>
      <c r="L43" s="47"/>
    </row>
    <row r="44" spans="1:12" x14ac:dyDescent="0.35">
      <c r="A44" s="49"/>
      <c r="B44" s="50"/>
      <c r="C44" s="51"/>
      <c r="D44" s="52" t="s">
        <v>39</v>
      </c>
      <c r="E44" s="53"/>
      <c r="F44" s="76">
        <f>SUM(F35:F43)</f>
        <v>0</v>
      </c>
      <c r="G44" s="76">
        <f>SUM(G35:G43)</f>
        <v>0</v>
      </c>
      <c r="H44" s="76">
        <f>SUM(H35:H43)</f>
        <v>0</v>
      </c>
      <c r="I44" s="76">
        <f>SUM(I35:I43)</f>
        <v>0</v>
      </c>
      <c r="J44" s="76">
        <f>SUM(J35:J43)</f>
        <v>0</v>
      </c>
      <c r="K44" s="76"/>
      <c r="L44" s="77">
        <f>SUM(L35:L43)</f>
        <v>0</v>
      </c>
    </row>
    <row r="45" spans="1:12" ht="15" x14ac:dyDescent="0.35">
      <c r="A45" s="78">
        <f>A26</f>
        <v>1</v>
      </c>
      <c r="B45" s="79">
        <f>B26</f>
        <v>2</v>
      </c>
      <c r="C45" s="181" t="s">
        <v>46</v>
      </c>
      <c r="D45" s="182"/>
      <c r="E45" s="80"/>
      <c r="F45" s="81">
        <f>F34+F44</f>
        <v>725</v>
      </c>
      <c r="G45" s="81">
        <f>G34+G44</f>
        <v>24.92</v>
      </c>
      <c r="H45" s="81">
        <f>H34+H44</f>
        <v>18.759999999999998</v>
      </c>
      <c r="I45" s="81">
        <f>I34+I44</f>
        <v>95.059999999999988</v>
      </c>
      <c r="J45" s="81">
        <f>J34+J44</f>
        <v>622.23</v>
      </c>
      <c r="K45" s="81"/>
      <c r="L45" s="82">
        <f>L34+L44</f>
        <v>60.25</v>
      </c>
    </row>
    <row r="46" spans="1:12" ht="15" x14ac:dyDescent="0.35">
      <c r="A46" s="61">
        <v>1</v>
      </c>
      <c r="B46" s="62">
        <v>3</v>
      </c>
      <c r="C46" s="63" t="s">
        <v>23</v>
      </c>
      <c r="D46" s="19" t="s">
        <v>24</v>
      </c>
      <c r="E46" s="20" t="s">
        <v>66</v>
      </c>
      <c r="F46" s="21" t="s">
        <v>51</v>
      </c>
      <c r="G46" s="21">
        <v>7.78</v>
      </c>
      <c r="H46" s="21">
        <v>5.78</v>
      </c>
      <c r="I46" s="21">
        <v>7.85</v>
      </c>
      <c r="J46" s="21">
        <v>114.38</v>
      </c>
      <c r="K46" s="83">
        <v>268</v>
      </c>
      <c r="L46" s="22">
        <v>23.12</v>
      </c>
    </row>
    <row r="47" spans="1:12" ht="15" x14ac:dyDescent="0.35">
      <c r="A47" s="65"/>
      <c r="B47" s="66"/>
      <c r="C47" s="67"/>
      <c r="D47" s="26" t="s">
        <v>27</v>
      </c>
      <c r="E47" s="27" t="s">
        <v>52</v>
      </c>
      <c r="F47" s="28">
        <v>120</v>
      </c>
      <c r="G47" s="28">
        <v>2.88</v>
      </c>
      <c r="H47" s="28">
        <v>3.45</v>
      </c>
      <c r="I47" s="28">
        <v>30</v>
      </c>
      <c r="J47" s="28">
        <v>162.84</v>
      </c>
      <c r="K47" s="84">
        <v>302</v>
      </c>
      <c r="L47" s="29">
        <v>5.43</v>
      </c>
    </row>
    <row r="48" spans="1:12" ht="15" x14ac:dyDescent="0.35">
      <c r="A48" s="65"/>
      <c r="B48" s="66"/>
      <c r="C48" s="67"/>
      <c r="D48" s="30" t="s">
        <v>29</v>
      </c>
      <c r="E48" s="32" t="s">
        <v>63</v>
      </c>
      <c r="F48" s="84">
        <v>200</v>
      </c>
      <c r="G48" s="84">
        <v>0</v>
      </c>
      <c r="H48" s="84">
        <v>0</v>
      </c>
      <c r="I48" s="84">
        <v>25</v>
      </c>
      <c r="J48" s="84">
        <v>94</v>
      </c>
      <c r="K48" s="84">
        <v>349</v>
      </c>
      <c r="L48" s="29">
        <v>2.4</v>
      </c>
    </row>
    <row r="49" spans="1:12" ht="15" x14ac:dyDescent="0.35">
      <c r="A49" s="65"/>
      <c r="B49" s="66"/>
      <c r="C49" s="67"/>
      <c r="D49" s="30" t="s">
        <v>31</v>
      </c>
      <c r="E49" s="32" t="s">
        <v>32</v>
      </c>
      <c r="F49" s="28">
        <v>25</v>
      </c>
      <c r="G49" s="28">
        <v>3</v>
      </c>
      <c r="H49" s="28">
        <v>1.2</v>
      </c>
      <c r="I49" s="28">
        <v>20</v>
      </c>
      <c r="J49" s="28">
        <v>106</v>
      </c>
      <c r="K49" s="84"/>
      <c r="L49" s="29">
        <v>1.39</v>
      </c>
    </row>
    <row r="50" spans="1:12" ht="15" x14ac:dyDescent="0.35">
      <c r="A50" s="65"/>
      <c r="B50" s="66"/>
      <c r="C50" s="67"/>
      <c r="D50" s="30" t="s">
        <v>33</v>
      </c>
      <c r="E50" s="32" t="s">
        <v>64</v>
      </c>
      <c r="F50" s="84">
        <v>160</v>
      </c>
      <c r="G50" s="84">
        <v>2</v>
      </c>
      <c r="H50" s="84">
        <v>0</v>
      </c>
      <c r="I50" s="84">
        <v>5</v>
      </c>
      <c r="J50" s="84">
        <v>21</v>
      </c>
      <c r="K50" s="84"/>
      <c r="L50" s="29">
        <v>20.5</v>
      </c>
    </row>
    <row r="51" spans="1:12" ht="15" x14ac:dyDescent="0.35">
      <c r="A51" s="65"/>
      <c r="B51" s="66"/>
      <c r="C51" s="67"/>
      <c r="D51" s="26" t="s">
        <v>34</v>
      </c>
      <c r="E51" s="32" t="s">
        <v>35</v>
      </c>
      <c r="F51" s="28">
        <v>40</v>
      </c>
      <c r="G51" s="28">
        <v>2.6</v>
      </c>
      <c r="H51" s="28">
        <v>0.7</v>
      </c>
      <c r="I51" s="28">
        <v>13.6</v>
      </c>
      <c r="J51" s="28">
        <v>72</v>
      </c>
      <c r="K51" s="84"/>
      <c r="L51" s="29">
        <v>4</v>
      </c>
    </row>
    <row r="52" spans="1:12" ht="15" x14ac:dyDescent="0.35">
      <c r="A52" s="65"/>
      <c r="B52" s="66"/>
      <c r="C52" s="67"/>
      <c r="D52" s="26" t="s">
        <v>36</v>
      </c>
      <c r="E52" s="32" t="s">
        <v>65</v>
      </c>
      <c r="F52" s="84">
        <v>60</v>
      </c>
      <c r="G52" s="84">
        <v>0.85</v>
      </c>
      <c r="H52" s="84">
        <v>3.05</v>
      </c>
      <c r="I52" s="84">
        <v>5.41</v>
      </c>
      <c r="J52" s="84">
        <v>52.44</v>
      </c>
      <c r="K52" s="84">
        <v>45</v>
      </c>
      <c r="L52" s="29">
        <v>3.41</v>
      </c>
    </row>
    <row r="53" spans="1:12" ht="15" x14ac:dyDescent="0.35">
      <c r="A53" s="65"/>
      <c r="B53" s="66"/>
      <c r="C53" s="67"/>
      <c r="D53" s="26"/>
      <c r="E53" s="32"/>
      <c r="F53" s="84"/>
      <c r="G53" s="84"/>
      <c r="H53" s="84"/>
      <c r="I53" s="84"/>
      <c r="J53" s="84"/>
      <c r="K53" s="84"/>
      <c r="L53" s="29"/>
    </row>
    <row r="54" spans="1:12" ht="15" x14ac:dyDescent="0.35">
      <c r="A54" s="49"/>
      <c r="B54" s="50"/>
      <c r="C54" s="51"/>
      <c r="D54" s="85" t="s">
        <v>39</v>
      </c>
      <c r="E54" s="53"/>
      <c r="F54" s="54">
        <f>SUM(F46:F53)</f>
        <v>605</v>
      </c>
      <c r="G54" s="54">
        <f>SUM(G46:G53)</f>
        <v>19.110000000000003</v>
      </c>
      <c r="H54" s="54">
        <f>SUM(H46:H53)</f>
        <v>14.18</v>
      </c>
      <c r="I54" s="54">
        <f>SUM(I46:I53)</f>
        <v>106.85999999999999</v>
      </c>
      <c r="J54" s="54">
        <f>SUM(J46:J53)</f>
        <v>622.66000000000008</v>
      </c>
      <c r="K54" s="54"/>
      <c r="L54" s="86">
        <f>SUM(L46:L53)</f>
        <v>60.25</v>
      </c>
    </row>
    <row r="55" spans="1:12" x14ac:dyDescent="0.35">
      <c r="A55" s="73">
        <f>A46</f>
        <v>1</v>
      </c>
      <c r="B55" s="74">
        <f>B46</f>
        <v>3</v>
      </c>
      <c r="C55" s="75" t="s">
        <v>40</v>
      </c>
      <c r="D55" s="44" t="s">
        <v>41</v>
      </c>
      <c r="E55" s="45"/>
      <c r="F55" s="46"/>
      <c r="G55" s="46"/>
      <c r="H55" s="46"/>
      <c r="I55" s="46"/>
      <c r="J55" s="46"/>
      <c r="K55" s="46"/>
      <c r="L55" s="47"/>
    </row>
    <row r="56" spans="1:12" x14ac:dyDescent="0.35">
      <c r="A56" s="65"/>
      <c r="B56" s="66"/>
      <c r="C56" s="67"/>
      <c r="D56" s="44" t="s">
        <v>42</v>
      </c>
      <c r="E56" s="45"/>
      <c r="F56" s="46"/>
      <c r="G56" s="46"/>
      <c r="H56" s="46"/>
      <c r="I56" s="46"/>
      <c r="J56" s="46"/>
      <c r="K56" s="46"/>
      <c r="L56" s="47"/>
    </row>
    <row r="57" spans="1:12" x14ac:dyDescent="0.35">
      <c r="A57" s="65"/>
      <c r="B57" s="66"/>
      <c r="C57" s="67"/>
      <c r="D57" s="44" t="s">
        <v>43</v>
      </c>
      <c r="E57" s="45"/>
      <c r="F57" s="46"/>
      <c r="G57" s="46"/>
      <c r="H57" s="46"/>
      <c r="I57" s="46"/>
      <c r="J57" s="46"/>
      <c r="K57" s="46"/>
      <c r="L57" s="47"/>
    </row>
    <row r="58" spans="1:12" x14ac:dyDescent="0.35">
      <c r="A58" s="65"/>
      <c r="B58" s="66"/>
      <c r="C58" s="67"/>
      <c r="D58" s="44" t="s">
        <v>27</v>
      </c>
      <c r="E58" s="45"/>
      <c r="F58" s="46"/>
      <c r="G58" s="46"/>
      <c r="H58" s="46"/>
      <c r="I58" s="46"/>
      <c r="J58" s="46"/>
      <c r="K58" s="46"/>
      <c r="L58" s="47"/>
    </row>
    <row r="59" spans="1:12" x14ac:dyDescent="0.35">
      <c r="A59" s="65"/>
      <c r="B59" s="66"/>
      <c r="C59" s="67"/>
      <c r="D59" s="44" t="s">
        <v>44</v>
      </c>
      <c r="E59" s="45"/>
      <c r="F59" s="46"/>
      <c r="G59" s="46"/>
      <c r="H59" s="46"/>
      <c r="I59" s="46"/>
      <c r="J59" s="46"/>
      <c r="K59" s="46"/>
      <c r="L59" s="47"/>
    </row>
    <row r="60" spans="1:12" x14ac:dyDescent="0.35">
      <c r="A60" s="65"/>
      <c r="B60" s="66"/>
      <c r="C60" s="67"/>
      <c r="D60" s="44" t="s">
        <v>34</v>
      </c>
      <c r="E60" s="45"/>
      <c r="F60" s="46"/>
      <c r="G60" s="46"/>
      <c r="H60" s="46"/>
      <c r="I60" s="46"/>
      <c r="J60" s="46"/>
      <c r="K60" s="46"/>
      <c r="L60" s="47"/>
    </row>
    <row r="61" spans="1:12" x14ac:dyDescent="0.35">
      <c r="A61" s="65"/>
      <c r="B61" s="66"/>
      <c r="C61" s="67"/>
      <c r="D61" s="44" t="s">
        <v>45</v>
      </c>
      <c r="E61" s="45"/>
      <c r="F61" s="46"/>
      <c r="G61" s="46"/>
      <c r="H61" s="46"/>
      <c r="I61" s="46"/>
      <c r="J61" s="46"/>
      <c r="K61" s="46"/>
      <c r="L61" s="47"/>
    </row>
    <row r="62" spans="1:12" x14ac:dyDescent="0.35">
      <c r="A62" s="65"/>
      <c r="B62" s="66"/>
      <c r="C62" s="67"/>
      <c r="D62" s="48"/>
      <c r="E62" s="45"/>
      <c r="F62" s="46"/>
      <c r="G62" s="46"/>
      <c r="H62" s="46"/>
      <c r="I62" s="46"/>
      <c r="J62" s="46"/>
      <c r="K62" s="46"/>
      <c r="L62" s="47"/>
    </row>
    <row r="63" spans="1:12" x14ac:dyDescent="0.35">
      <c r="A63" s="65"/>
      <c r="B63" s="66"/>
      <c r="C63" s="67"/>
      <c r="D63" s="48"/>
      <c r="E63" s="45"/>
      <c r="F63" s="46"/>
      <c r="G63" s="46"/>
      <c r="H63" s="46"/>
      <c r="I63" s="46"/>
      <c r="J63" s="46"/>
      <c r="K63" s="46"/>
      <c r="L63" s="47"/>
    </row>
    <row r="64" spans="1:12" x14ac:dyDescent="0.35">
      <c r="A64" s="49"/>
      <c r="B64" s="50"/>
      <c r="C64" s="51"/>
      <c r="D64" s="52" t="s">
        <v>39</v>
      </c>
      <c r="E64" s="53"/>
      <c r="F64" s="76">
        <f>SUM(F55:F63)</f>
        <v>0</v>
      </c>
      <c r="G64" s="76">
        <f>SUM(G55:G63)</f>
        <v>0</v>
      </c>
      <c r="H64" s="76">
        <f>SUM(H55:H63)</f>
        <v>0</v>
      </c>
      <c r="I64" s="76">
        <f>SUM(I55:I63)</f>
        <v>0</v>
      </c>
      <c r="J64" s="76">
        <f>SUM(J55:J63)</f>
        <v>0</v>
      </c>
      <c r="K64" s="76"/>
      <c r="L64" s="77">
        <f>SUM(L55:L63)</f>
        <v>0</v>
      </c>
    </row>
    <row r="65" spans="1:12" x14ac:dyDescent="0.35">
      <c r="A65" s="87">
        <f>A46</f>
        <v>1</v>
      </c>
      <c r="B65" s="88">
        <f>B46</f>
        <v>3</v>
      </c>
      <c r="C65" s="186" t="s">
        <v>46</v>
      </c>
      <c r="D65" s="187"/>
      <c r="E65" s="89"/>
      <c r="F65" s="90">
        <f>F54+F64</f>
        <v>605</v>
      </c>
      <c r="G65" s="90">
        <f>G54+G64</f>
        <v>19.110000000000003</v>
      </c>
      <c r="H65" s="90">
        <f>H54+H64</f>
        <v>14.18</v>
      </c>
      <c r="I65" s="90">
        <f>I54+I64</f>
        <v>106.85999999999999</v>
      </c>
      <c r="J65" s="90">
        <f>J54+J64</f>
        <v>622.66000000000008</v>
      </c>
      <c r="K65" s="90"/>
      <c r="L65" s="91">
        <f>L54+L64</f>
        <v>60.25</v>
      </c>
    </row>
    <row r="66" spans="1:12" ht="15" x14ac:dyDescent="0.35">
      <c r="A66" s="61">
        <v>1</v>
      </c>
      <c r="B66" s="92">
        <v>4</v>
      </c>
      <c r="C66" s="63" t="s">
        <v>23</v>
      </c>
      <c r="D66" s="93" t="s">
        <v>24</v>
      </c>
      <c r="E66" s="94" t="s">
        <v>55</v>
      </c>
      <c r="F66" s="21" t="s">
        <v>56</v>
      </c>
      <c r="G66" s="21">
        <v>13.87</v>
      </c>
      <c r="H66" s="21">
        <v>7.85</v>
      </c>
      <c r="I66" s="21">
        <v>6.53</v>
      </c>
      <c r="J66" s="21">
        <v>150</v>
      </c>
      <c r="K66" s="95">
        <v>229</v>
      </c>
      <c r="L66" s="22">
        <v>22.09</v>
      </c>
    </row>
    <row r="67" spans="1:12" ht="15" x14ac:dyDescent="0.35">
      <c r="A67" s="65"/>
      <c r="B67" s="96"/>
      <c r="C67" s="67"/>
      <c r="D67" s="97" t="s">
        <v>27</v>
      </c>
      <c r="E67" s="98" t="s">
        <v>57</v>
      </c>
      <c r="F67" s="84">
        <v>150</v>
      </c>
      <c r="G67" s="84">
        <v>3.06</v>
      </c>
      <c r="H67" s="84">
        <v>4.8</v>
      </c>
      <c r="I67" s="84">
        <v>20.45</v>
      </c>
      <c r="J67" s="84">
        <v>137.25</v>
      </c>
      <c r="K67" s="99">
        <v>312</v>
      </c>
      <c r="L67" s="29">
        <v>5.72</v>
      </c>
    </row>
    <row r="68" spans="1:12" ht="15" x14ac:dyDescent="0.35">
      <c r="A68" s="65"/>
      <c r="B68" s="96"/>
      <c r="C68" s="67"/>
      <c r="D68" s="100" t="s">
        <v>29</v>
      </c>
      <c r="E68" s="101" t="s">
        <v>58</v>
      </c>
      <c r="F68" s="206">
        <v>200</v>
      </c>
      <c r="G68" s="206">
        <v>9.02</v>
      </c>
      <c r="H68" s="206">
        <v>2.2799999999999998</v>
      </c>
      <c r="I68" s="206">
        <v>15.42</v>
      </c>
      <c r="J68" s="206">
        <v>115</v>
      </c>
      <c r="K68" s="206">
        <v>377</v>
      </c>
      <c r="L68" s="29">
        <v>2.95</v>
      </c>
    </row>
    <row r="69" spans="1:12" ht="15" x14ac:dyDescent="0.35">
      <c r="A69" s="65"/>
      <c r="B69" s="96"/>
      <c r="C69" s="67"/>
      <c r="D69" s="100" t="s">
        <v>31</v>
      </c>
      <c r="E69" s="101" t="s">
        <v>32</v>
      </c>
      <c r="F69" s="206">
        <v>25</v>
      </c>
      <c r="G69" s="206">
        <v>3</v>
      </c>
      <c r="H69" s="206">
        <v>1.2</v>
      </c>
      <c r="I69" s="206">
        <v>20</v>
      </c>
      <c r="J69" s="206">
        <v>106</v>
      </c>
      <c r="K69" s="207"/>
      <c r="L69" s="29">
        <v>1.39</v>
      </c>
    </row>
    <row r="70" spans="1:12" ht="15" x14ac:dyDescent="0.35">
      <c r="A70" s="65"/>
      <c r="B70" s="96"/>
      <c r="C70" s="67"/>
      <c r="D70" s="100" t="s">
        <v>33</v>
      </c>
      <c r="E70" s="101"/>
      <c r="F70" s="207"/>
      <c r="G70" s="207"/>
      <c r="H70" s="207"/>
      <c r="I70" s="207"/>
      <c r="J70" s="207"/>
      <c r="K70" s="208"/>
      <c r="L70" s="102"/>
    </row>
    <row r="71" spans="1:12" ht="15" x14ac:dyDescent="0.35">
      <c r="A71" s="65"/>
      <c r="B71" s="96"/>
      <c r="C71" s="67"/>
      <c r="D71" s="100" t="s">
        <v>34</v>
      </c>
      <c r="E71" s="101" t="s">
        <v>35</v>
      </c>
      <c r="F71" s="206">
        <v>40</v>
      </c>
      <c r="G71" s="206">
        <v>2.6</v>
      </c>
      <c r="H71" s="206">
        <v>0.7</v>
      </c>
      <c r="I71" s="206">
        <v>13.6</v>
      </c>
      <c r="J71" s="206">
        <v>72</v>
      </c>
      <c r="K71" s="207"/>
      <c r="L71" s="29">
        <v>4</v>
      </c>
    </row>
    <row r="72" spans="1:12" ht="15" x14ac:dyDescent="0.35">
      <c r="A72" s="65"/>
      <c r="B72" s="96"/>
      <c r="C72" s="67"/>
      <c r="D72" s="97" t="s">
        <v>36</v>
      </c>
      <c r="E72" s="103" t="s">
        <v>67</v>
      </c>
      <c r="F72" s="206">
        <v>60</v>
      </c>
      <c r="G72" s="206"/>
      <c r="H72" s="206"/>
      <c r="I72" s="206"/>
      <c r="J72" s="206"/>
      <c r="K72" s="207"/>
      <c r="L72" s="29">
        <v>3.6</v>
      </c>
    </row>
    <row r="73" spans="1:12" ht="15" x14ac:dyDescent="0.35">
      <c r="A73" s="65"/>
      <c r="B73" s="96"/>
      <c r="C73" s="67"/>
      <c r="D73" s="97"/>
      <c r="E73" s="101" t="s">
        <v>38</v>
      </c>
      <c r="F73" s="206">
        <v>200</v>
      </c>
      <c r="G73" s="206">
        <v>2</v>
      </c>
      <c r="H73" s="206">
        <v>0</v>
      </c>
      <c r="I73" s="206">
        <v>5</v>
      </c>
      <c r="J73" s="206">
        <v>21</v>
      </c>
      <c r="K73" s="206">
        <v>418</v>
      </c>
      <c r="L73" s="29">
        <v>20.5</v>
      </c>
    </row>
    <row r="74" spans="1:12" x14ac:dyDescent="0.35">
      <c r="A74" s="49"/>
      <c r="B74" s="104"/>
      <c r="C74" s="51"/>
      <c r="D74" s="105" t="s">
        <v>39</v>
      </c>
      <c r="E74" s="53"/>
      <c r="F74" s="76">
        <f>SUM(F66:F73)</f>
        <v>675</v>
      </c>
      <c r="G74" s="76">
        <f>SUM(G66:G73)</f>
        <v>33.549999999999997</v>
      </c>
      <c r="H74" s="76">
        <f>SUM(H66:H73)</f>
        <v>16.829999999999998</v>
      </c>
      <c r="I74" s="76">
        <f>SUM(I66:I73)</f>
        <v>81</v>
      </c>
      <c r="J74" s="76">
        <f>SUM(J66:J73)</f>
        <v>601.25</v>
      </c>
      <c r="K74" s="106"/>
      <c r="L74" s="107">
        <f>SUM(L66:L73)</f>
        <v>60.25</v>
      </c>
    </row>
    <row r="75" spans="1:12" x14ac:dyDescent="0.35">
      <c r="A75" s="73">
        <f>A66</f>
        <v>1</v>
      </c>
      <c r="B75" s="108">
        <f>B66</f>
        <v>4</v>
      </c>
      <c r="C75" s="75" t="s">
        <v>40</v>
      </c>
      <c r="D75" s="100" t="s">
        <v>41</v>
      </c>
      <c r="E75" s="45"/>
      <c r="F75" s="46"/>
      <c r="G75" s="46"/>
      <c r="H75" s="46"/>
      <c r="I75" s="46"/>
      <c r="J75" s="46"/>
      <c r="K75" s="109"/>
      <c r="L75" s="110"/>
    </row>
    <row r="76" spans="1:12" x14ac:dyDescent="0.35">
      <c r="A76" s="65"/>
      <c r="B76" s="96"/>
      <c r="C76" s="67"/>
      <c r="D76" s="111" t="s">
        <v>42</v>
      </c>
      <c r="E76" s="112"/>
      <c r="F76" s="113"/>
      <c r="G76" s="113"/>
      <c r="H76" s="113"/>
      <c r="I76" s="113"/>
      <c r="J76" s="113"/>
      <c r="K76" s="114"/>
      <c r="L76" s="110"/>
    </row>
    <row r="77" spans="1:12" x14ac:dyDescent="0.35">
      <c r="A77" s="65"/>
      <c r="B77" s="96"/>
      <c r="C77" s="67"/>
      <c r="D77" s="100" t="s">
        <v>43</v>
      </c>
      <c r="E77" s="45"/>
      <c r="F77" s="46"/>
      <c r="G77" s="46"/>
      <c r="H77" s="46"/>
      <c r="I77" s="46"/>
      <c r="J77" s="46"/>
      <c r="K77" s="109"/>
      <c r="L77" s="110"/>
    </row>
    <row r="78" spans="1:12" x14ac:dyDescent="0.35">
      <c r="A78" s="65"/>
      <c r="B78" s="96"/>
      <c r="C78" s="67"/>
      <c r="D78" s="100" t="s">
        <v>27</v>
      </c>
      <c r="E78" s="45"/>
      <c r="F78" s="46"/>
      <c r="G78" s="46"/>
      <c r="H78" s="46"/>
      <c r="I78" s="46"/>
      <c r="J78" s="46"/>
      <c r="K78" s="109"/>
      <c r="L78" s="110"/>
    </row>
    <row r="79" spans="1:12" x14ac:dyDescent="0.35">
      <c r="A79" s="65"/>
      <c r="B79" s="96"/>
      <c r="C79" s="67"/>
      <c r="D79" s="100" t="s">
        <v>44</v>
      </c>
      <c r="E79" s="45"/>
      <c r="F79" s="46"/>
      <c r="G79" s="46"/>
      <c r="H79" s="46"/>
      <c r="I79" s="46"/>
      <c r="J79" s="46"/>
      <c r="K79" s="109"/>
      <c r="L79" s="110"/>
    </row>
    <row r="80" spans="1:12" x14ac:dyDescent="0.35">
      <c r="A80" s="65"/>
      <c r="B80" s="96"/>
      <c r="C80" s="67"/>
      <c r="D80" s="100" t="s">
        <v>34</v>
      </c>
      <c r="E80" s="45"/>
      <c r="F80" s="46"/>
      <c r="G80" s="46"/>
      <c r="H80" s="46"/>
      <c r="I80" s="46"/>
      <c r="J80" s="46"/>
      <c r="K80" s="109"/>
      <c r="L80" s="110"/>
    </row>
    <row r="81" spans="1:12" x14ac:dyDescent="0.35">
      <c r="A81" s="65"/>
      <c r="B81" s="96"/>
      <c r="C81" s="67"/>
      <c r="D81" s="100" t="s">
        <v>45</v>
      </c>
      <c r="E81" s="45"/>
      <c r="F81" s="46"/>
      <c r="G81" s="46"/>
      <c r="H81" s="46"/>
      <c r="I81" s="46"/>
      <c r="J81" s="46"/>
      <c r="K81" s="109"/>
      <c r="L81" s="110"/>
    </row>
    <row r="82" spans="1:12" x14ac:dyDescent="0.35">
      <c r="A82" s="65"/>
      <c r="B82" s="96"/>
      <c r="C82" s="67"/>
      <c r="D82" s="97"/>
      <c r="E82" s="45"/>
      <c r="F82" s="46"/>
      <c r="G82" s="46"/>
      <c r="H82" s="46"/>
      <c r="I82" s="46"/>
      <c r="J82" s="46"/>
      <c r="K82" s="109"/>
      <c r="L82" s="110"/>
    </row>
    <row r="83" spans="1:12" x14ac:dyDescent="0.35">
      <c r="A83" s="65"/>
      <c r="B83" s="96"/>
      <c r="C83" s="67"/>
      <c r="D83" s="97"/>
      <c r="E83" s="45"/>
      <c r="F83" s="46"/>
      <c r="G83" s="46"/>
      <c r="H83" s="46"/>
      <c r="I83" s="46"/>
      <c r="J83" s="46"/>
      <c r="K83" s="109"/>
      <c r="L83" s="110"/>
    </row>
    <row r="84" spans="1:12" x14ac:dyDescent="0.35">
      <c r="A84" s="49"/>
      <c r="B84" s="104"/>
      <c r="C84" s="51"/>
      <c r="D84" s="105" t="s">
        <v>39</v>
      </c>
      <c r="E84" s="53"/>
      <c r="F84" s="76">
        <f>SUM(F75:F83)</f>
        <v>0</v>
      </c>
      <c r="G84" s="76">
        <f>SUM(G75:G83)</f>
        <v>0</v>
      </c>
      <c r="H84" s="76">
        <f>SUM(H75:H83)</f>
        <v>0</v>
      </c>
      <c r="I84" s="76">
        <f>SUM(I75:I83)</f>
        <v>0</v>
      </c>
      <c r="J84" s="76">
        <f>SUM(J75:J83)</f>
        <v>0</v>
      </c>
      <c r="K84" s="106"/>
      <c r="L84" s="107">
        <f>SUM(L75:L83)</f>
        <v>0</v>
      </c>
    </row>
    <row r="85" spans="1:12" x14ac:dyDescent="0.35">
      <c r="A85" s="78">
        <f>A66</f>
        <v>1</v>
      </c>
      <c r="B85" s="79">
        <f>B66</f>
        <v>4</v>
      </c>
      <c r="C85" s="181" t="s">
        <v>46</v>
      </c>
      <c r="D85" s="182"/>
      <c r="E85" s="80"/>
      <c r="F85" s="115">
        <f>F74+F84</f>
        <v>675</v>
      </c>
      <c r="G85" s="115">
        <f>G74+G84</f>
        <v>33.549999999999997</v>
      </c>
      <c r="H85" s="115">
        <f>H74+H84</f>
        <v>16.829999999999998</v>
      </c>
      <c r="I85" s="115">
        <f>I74+I84</f>
        <v>81</v>
      </c>
      <c r="J85" s="115">
        <f>J74+J84</f>
        <v>601.25</v>
      </c>
      <c r="K85" s="116"/>
      <c r="L85" s="117">
        <f>L74+L84</f>
        <v>60.25</v>
      </c>
    </row>
    <row r="86" spans="1:12" ht="15" x14ac:dyDescent="0.35">
      <c r="A86" s="61">
        <v>1</v>
      </c>
      <c r="B86" s="92">
        <v>5</v>
      </c>
      <c r="C86" s="63" t="s">
        <v>23</v>
      </c>
      <c r="D86" s="93" t="s">
        <v>24</v>
      </c>
      <c r="E86" s="118" t="s">
        <v>59</v>
      </c>
      <c r="F86" s="21" t="s">
        <v>60</v>
      </c>
      <c r="G86" s="21">
        <v>7.78</v>
      </c>
      <c r="H86" s="21">
        <v>5.78</v>
      </c>
      <c r="I86" s="21">
        <v>7.85</v>
      </c>
      <c r="J86" s="21">
        <v>114.38</v>
      </c>
      <c r="K86" s="21">
        <v>268</v>
      </c>
      <c r="L86" s="22">
        <v>23.68</v>
      </c>
    </row>
    <row r="87" spans="1:12" ht="15" x14ac:dyDescent="0.35">
      <c r="A87" s="65"/>
      <c r="B87" s="96"/>
      <c r="C87" s="67"/>
      <c r="D87" s="97" t="s">
        <v>27</v>
      </c>
      <c r="E87" s="101" t="s">
        <v>48</v>
      </c>
      <c r="F87" s="28">
        <v>120</v>
      </c>
      <c r="G87" s="28">
        <v>6.9</v>
      </c>
      <c r="H87" s="28">
        <v>4.87</v>
      </c>
      <c r="I87" s="28">
        <v>30.91</v>
      </c>
      <c r="J87" s="28">
        <v>195</v>
      </c>
      <c r="K87" s="28">
        <v>302</v>
      </c>
      <c r="L87" s="29">
        <v>4.4800000000000004</v>
      </c>
    </row>
    <row r="88" spans="1:12" ht="15" x14ac:dyDescent="0.35">
      <c r="A88" s="65"/>
      <c r="B88" s="96"/>
      <c r="C88" s="67"/>
      <c r="D88" s="100" t="s">
        <v>29</v>
      </c>
      <c r="E88" s="101" t="s">
        <v>68</v>
      </c>
      <c r="F88" s="84">
        <v>200</v>
      </c>
      <c r="G88" s="84">
        <v>0</v>
      </c>
      <c r="H88" s="84">
        <v>0</v>
      </c>
      <c r="I88" s="84">
        <v>25</v>
      </c>
      <c r="J88" s="84">
        <v>94</v>
      </c>
      <c r="K88" s="84">
        <v>349</v>
      </c>
      <c r="L88" s="29">
        <v>1.55</v>
      </c>
    </row>
    <row r="89" spans="1:12" ht="15" x14ac:dyDescent="0.35">
      <c r="A89" s="65"/>
      <c r="B89" s="96"/>
      <c r="C89" s="67"/>
      <c r="D89" s="100" t="s">
        <v>31</v>
      </c>
      <c r="E89" s="101" t="s">
        <v>32</v>
      </c>
      <c r="F89" s="28">
        <v>25</v>
      </c>
      <c r="G89" s="28">
        <v>3</v>
      </c>
      <c r="H89" s="28">
        <v>1.2</v>
      </c>
      <c r="I89" s="28">
        <v>20</v>
      </c>
      <c r="J89" s="28">
        <v>106</v>
      </c>
      <c r="K89" s="84"/>
      <c r="L89" s="29">
        <v>1.39</v>
      </c>
    </row>
    <row r="90" spans="1:12" ht="15.5" x14ac:dyDescent="0.35">
      <c r="A90" s="65"/>
      <c r="B90" s="96"/>
      <c r="C90" s="67"/>
      <c r="D90" s="100" t="s">
        <v>33</v>
      </c>
      <c r="E90" s="101" t="s">
        <v>64</v>
      </c>
      <c r="F90" s="119">
        <v>160</v>
      </c>
      <c r="G90" s="119">
        <v>2</v>
      </c>
      <c r="H90" s="119">
        <v>0</v>
      </c>
      <c r="I90" s="119">
        <v>5</v>
      </c>
      <c r="J90" s="119">
        <v>21</v>
      </c>
      <c r="K90" s="120"/>
      <c r="L90" s="121">
        <v>20.5</v>
      </c>
    </row>
    <row r="91" spans="1:12" ht="15" x14ac:dyDescent="0.35">
      <c r="A91" s="65"/>
      <c r="B91" s="96"/>
      <c r="C91" s="67"/>
      <c r="D91" s="100" t="s">
        <v>34</v>
      </c>
      <c r="E91" s="101" t="s">
        <v>35</v>
      </c>
      <c r="F91" s="28">
        <v>40</v>
      </c>
      <c r="G91" s="28">
        <v>2.6</v>
      </c>
      <c r="H91" s="28">
        <v>0.7</v>
      </c>
      <c r="I91" s="28">
        <v>13.6</v>
      </c>
      <c r="J91" s="28">
        <v>72</v>
      </c>
      <c r="K91" s="84"/>
      <c r="L91" s="29">
        <v>4</v>
      </c>
    </row>
    <row r="92" spans="1:12" ht="15" x14ac:dyDescent="0.35">
      <c r="A92" s="65"/>
      <c r="B92" s="96"/>
      <c r="C92" s="67"/>
      <c r="D92" s="97" t="s">
        <v>36</v>
      </c>
      <c r="E92" s="101" t="s">
        <v>65</v>
      </c>
      <c r="F92" s="207">
        <v>60</v>
      </c>
      <c r="G92" s="207">
        <v>0.85</v>
      </c>
      <c r="H92" s="207">
        <v>3.05</v>
      </c>
      <c r="I92" s="207">
        <v>5.41</v>
      </c>
      <c r="J92" s="207">
        <v>521.44000000000005</v>
      </c>
      <c r="K92" s="207">
        <v>45</v>
      </c>
      <c r="L92" s="209">
        <v>4.6500000000000004</v>
      </c>
    </row>
    <row r="93" spans="1:12" ht="15" x14ac:dyDescent="0.35">
      <c r="A93" s="65"/>
      <c r="B93" s="96"/>
      <c r="C93" s="67"/>
      <c r="D93" s="122"/>
      <c r="E93" s="32"/>
      <c r="F93" s="84"/>
      <c r="G93" s="84"/>
      <c r="H93" s="84"/>
      <c r="I93" s="84"/>
      <c r="J93" s="84"/>
      <c r="K93" s="84"/>
      <c r="L93" s="29"/>
    </row>
    <row r="94" spans="1:12" ht="15" x14ac:dyDescent="0.35">
      <c r="A94" s="123"/>
      <c r="B94" s="124"/>
      <c r="C94" s="125"/>
      <c r="D94" s="52" t="s">
        <v>39</v>
      </c>
      <c r="E94" s="126"/>
      <c r="F94" s="54">
        <f>SUM(F86:F93)</f>
        <v>605</v>
      </c>
      <c r="G94" s="54">
        <f>SUM(G86:G93)</f>
        <v>23.130000000000003</v>
      </c>
      <c r="H94" s="54">
        <f>SUM(H86:H93)</f>
        <v>15.599999999999998</v>
      </c>
      <c r="I94" s="54">
        <f>SUM(I86:I93)</f>
        <v>107.76999999999998</v>
      </c>
      <c r="J94" s="54">
        <f>SUM(J86:J93)</f>
        <v>1123.8200000000002</v>
      </c>
      <c r="K94" s="54"/>
      <c r="L94" s="86">
        <f>SUM(L86:L93)</f>
        <v>60.25</v>
      </c>
    </row>
    <row r="95" spans="1:12" ht="15" x14ac:dyDescent="0.35">
      <c r="A95" s="127">
        <f>A86</f>
        <v>1</v>
      </c>
      <c r="B95" s="74">
        <f>B86</f>
        <v>5</v>
      </c>
      <c r="C95" s="75" t="s">
        <v>40</v>
      </c>
      <c r="D95" s="111" t="s">
        <v>41</v>
      </c>
      <c r="E95" s="128"/>
      <c r="F95" s="113"/>
      <c r="G95" s="113"/>
      <c r="H95" s="113"/>
      <c r="I95" s="113"/>
      <c r="J95" s="113"/>
      <c r="K95" s="113"/>
      <c r="L95" s="129"/>
    </row>
    <row r="96" spans="1:12" ht="15" x14ac:dyDescent="0.35">
      <c r="A96" s="127"/>
      <c r="B96" s="130"/>
      <c r="C96" s="67"/>
      <c r="D96" s="100" t="s">
        <v>42</v>
      </c>
      <c r="E96" s="131"/>
      <c r="F96" s="46"/>
      <c r="G96" s="46"/>
      <c r="H96" s="46"/>
      <c r="I96" s="46"/>
      <c r="J96" s="46"/>
      <c r="K96" s="46"/>
      <c r="L96" s="110"/>
    </row>
    <row r="97" spans="1:12" ht="15" x14ac:dyDescent="0.35">
      <c r="A97" s="127"/>
      <c r="B97" s="130"/>
      <c r="C97" s="67"/>
      <c r="D97" s="100" t="s">
        <v>43</v>
      </c>
      <c r="E97" s="131"/>
      <c r="F97" s="46"/>
      <c r="G97" s="46"/>
      <c r="H97" s="46"/>
      <c r="I97" s="46"/>
      <c r="J97" s="46"/>
      <c r="K97" s="46"/>
      <c r="L97" s="110"/>
    </row>
    <row r="98" spans="1:12" ht="15" x14ac:dyDescent="0.35">
      <c r="A98" s="127"/>
      <c r="B98" s="130"/>
      <c r="C98" s="67"/>
      <c r="D98" s="100" t="s">
        <v>27</v>
      </c>
      <c r="E98" s="131"/>
      <c r="F98" s="46"/>
      <c r="G98" s="46"/>
      <c r="H98" s="46"/>
      <c r="I98" s="46"/>
      <c r="J98" s="46"/>
      <c r="K98" s="46"/>
      <c r="L98" s="110"/>
    </row>
    <row r="99" spans="1:12" ht="15" x14ac:dyDescent="0.35">
      <c r="A99" s="127"/>
      <c r="B99" s="130"/>
      <c r="C99" s="67"/>
      <c r="D99" s="100" t="s">
        <v>44</v>
      </c>
      <c r="E99" s="131"/>
      <c r="F99" s="46"/>
      <c r="G99" s="46"/>
      <c r="H99" s="46"/>
      <c r="I99" s="46"/>
      <c r="J99" s="46"/>
      <c r="K99" s="46"/>
      <c r="L99" s="110"/>
    </row>
    <row r="100" spans="1:12" ht="15" x14ac:dyDescent="0.35">
      <c r="A100" s="127"/>
      <c r="B100" s="130"/>
      <c r="C100" s="67"/>
      <c r="D100" s="100" t="s">
        <v>34</v>
      </c>
      <c r="E100" s="131"/>
      <c r="F100" s="46"/>
      <c r="G100" s="46"/>
      <c r="H100" s="46"/>
      <c r="I100" s="46"/>
      <c r="J100" s="46"/>
      <c r="K100" s="46"/>
      <c r="L100" s="110"/>
    </row>
    <row r="101" spans="1:12" ht="15" x14ac:dyDescent="0.35">
      <c r="A101" s="127"/>
      <c r="B101" s="130"/>
      <c r="C101" s="67"/>
      <c r="D101" s="100" t="s">
        <v>45</v>
      </c>
      <c r="E101" s="131"/>
      <c r="F101" s="46"/>
      <c r="G101" s="46"/>
      <c r="H101" s="46"/>
      <c r="I101" s="46"/>
      <c r="J101" s="46"/>
      <c r="K101" s="46"/>
      <c r="L101" s="110"/>
    </row>
    <row r="102" spans="1:12" ht="15" x14ac:dyDescent="0.35">
      <c r="A102" s="127"/>
      <c r="B102" s="130"/>
      <c r="C102" s="67"/>
      <c r="D102" s="97"/>
      <c r="E102" s="131"/>
      <c r="F102" s="46"/>
      <c r="G102" s="46"/>
      <c r="H102" s="46"/>
      <c r="I102" s="46"/>
      <c r="J102" s="46"/>
      <c r="K102" s="46"/>
      <c r="L102" s="110"/>
    </row>
    <row r="103" spans="1:12" ht="15" x14ac:dyDescent="0.35">
      <c r="A103" s="127"/>
      <c r="B103" s="130"/>
      <c r="C103" s="67"/>
      <c r="D103" s="97"/>
      <c r="E103" s="131"/>
      <c r="F103" s="46"/>
      <c r="G103" s="46"/>
      <c r="H103" s="46"/>
      <c r="I103" s="46"/>
      <c r="J103" s="46"/>
      <c r="K103" s="46"/>
      <c r="L103" s="110"/>
    </row>
    <row r="104" spans="1:12" x14ac:dyDescent="0.35">
      <c r="A104" s="127"/>
      <c r="B104" s="130"/>
      <c r="C104" s="67"/>
      <c r="D104" s="132" t="s">
        <v>39</v>
      </c>
      <c r="E104" s="89"/>
      <c r="F104" s="90">
        <f>SUM(F95:F103)</f>
        <v>0</v>
      </c>
      <c r="G104" s="90">
        <f>SUM(G95:G103)</f>
        <v>0</v>
      </c>
      <c r="H104" s="90">
        <f>SUM(H95:H103)</f>
        <v>0</v>
      </c>
      <c r="I104" s="90">
        <f>SUM(I95:I103)</f>
        <v>0</v>
      </c>
      <c r="J104" s="90">
        <f>SUM(J95:J103)</f>
        <v>0</v>
      </c>
      <c r="K104" s="90"/>
      <c r="L104" s="91">
        <f>SUM(L95:L103)</f>
        <v>0</v>
      </c>
    </row>
    <row r="105" spans="1:12" x14ac:dyDescent="0.35">
      <c r="A105" s="133">
        <f>A86</f>
        <v>1</v>
      </c>
      <c r="B105" s="88">
        <f>B86</f>
        <v>5</v>
      </c>
      <c r="C105" s="188" t="s">
        <v>46</v>
      </c>
      <c r="D105" s="189"/>
      <c r="E105" s="134"/>
      <c r="F105" s="90">
        <f>F94+F104</f>
        <v>605</v>
      </c>
      <c r="G105" s="90">
        <f>G94+G104</f>
        <v>23.130000000000003</v>
      </c>
      <c r="H105" s="90">
        <f>H94+H104</f>
        <v>15.599999999999998</v>
      </c>
      <c r="I105" s="90">
        <f>I94+I104</f>
        <v>107.76999999999998</v>
      </c>
      <c r="J105" s="90">
        <f>J94+J104</f>
        <v>1123.8200000000002</v>
      </c>
      <c r="K105" s="90"/>
      <c r="L105" s="91">
        <f>L94+L104</f>
        <v>60.25</v>
      </c>
    </row>
    <row r="106" spans="1:12" ht="15" x14ac:dyDescent="0.35">
      <c r="A106" s="61">
        <v>2</v>
      </c>
      <c r="B106" s="62">
        <v>1</v>
      </c>
      <c r="C106" s="63" t="s">
        <v>23</v>
      </c>
      <c r="D106" s="64" t="s">
        <v>24</v>
      </c>
      <c r="E106" s="20" t="s">
        <v>25</v>
      </c>
      <c r="F106" s="21" t="s">
        <v>26</v>
      </c>
      <c r="G106" s="21">
        <v>8.8699999999999992</v>
      </c>
      <c r="H106" s="21">
        <v>9.83</v>
      </c>
      <c r="I106" s="21">
        <v>11.71</v>
      </c>
      <c r="J106" s="21">
        <v>171</v>
      </c>
      <c r="K106" s="21">
        <v>279</v>
      </c>
      <c r="L106" s="22">
        <v>24.8</v>
      </c>
    </row>
    <row r="107" spans="1:12" ht="15" x14ac:dyDescent="0.35">
      <c r="A107" s="65"/>
      <c r="B107" s="66"/>
      <c r="C107" s="67"/>
      <c r="D107" s="48" t="s">
        <v>27</v>
      </c>
      <c r="E107" s="27" t="s">
        <v>28</v>
      </c>
      <c r="F107" s="28">
        <v>120</v>
      </c>
      <c r="G107" s="28">
        <v>10.52</v>
      </c>
      <c r="H107" s="28">
        <v>11.22</v>
      </c>
      <c r="I107" s="28">
        <v>69.52</v>
      </c>
      <c r="J107" s="28">
        <v>203.91</v>
      </c>
      <c r="K107" s="28">
        <v>309</v>
      </c>
      <c r="L107" s="29">
        <v>3.75</v>
      </c>
    </row>
    <row r="108" spans="1:12" ht="15" x14ac:dyDescent="0.35">
      <c r="A108" s="65"/>
      <c r="B108" s="66"/>
      <c r="C108" s="67"/>
      <c r="D108" s="44" t="s">
        <v>29</v>
      </c>
      <c r="E108" s="27" t="s">
        <v>58</v>
      </c>
      <c r="F108" s="206">
        <v>200</v>
      </c>
      <c r="G108" s="206">
        <v>9.02</v>
      </c>
      <c r="H108" s="206">
        <v>2.2799999999999998</v>
      </c>
      <c r="I108" s="206">
        <v>15.42</v>
      </c>
      <c r="J108" s="206">
        <v>115</v>
      </c>
      <c r="K108" s="206">
        <v>377</v>
      </c>
      <c r="L108" s="29">
        <v>2.4</v>
      </c>
    </row>
    <row r="109" spans="1:12" ht="15" x14ac:dyDescent="0.35">
      <c r="A109" s="65"/>
      <c r="B109" s="66"/>
      <c r="C109" s="67"/>
      <c r="D109" s="44" t="s">
        <v>31</v>
      </c>
      <c r="E109" s="27" t="s">
        <v>32</v>
      </c>
      <c r="F109" s="206">
        <v>25</v>
      </c>
      <c r="G109" s="206">
        <v>3</v>
      </c>
      <c r="H109" s="206">
        <v>1.2</v>
      </c>
      <c r="I109" s="206">
        <v>20</v>
      </c>
      <c r="J109" s="206">
        <v>106</v>
      </c>
      <c r="K109" s="207"/>
      <c r="L109" s="29">
        <v>1.39</v>
      </c>
    </row>
    <row r="110" spans="1:12" ht="15" x14ac:dyDescent="0.35">
      <c r="A110" s="65"/>
      <c r="B110" s="66"/>
      <c r="C110" s="67"/>
      <c r="D110" s="44" t="s">
        <v>33</v>
      </c>
      <c r="E110" s="32"/>
      <c r="F110" s="207"/>
      <c r="G110" s="207"/>
      <c r="H110" s="207"/>
      <c r="I110" s="207"/>
      <c r="J110" s="207"/>
      <c r="K110" s="207"/>
      <c r="L110" s="29"/>
    </row>
    <row r="111" spans="1:12" ht="15" x14ac:dyDescent="0.35">
      <c r="A111" s="65"/>
      <c r="B111" s="66"/>
      <c r="C111" s="67"/>
      <c r="D111" s="44" t="s">
        <v>34</v>
      </c>
      <c r="E111" s="27" t="s">
        <v>35</v>
      </c>
      <c r="F111" s="206">
        <v>40</v>
      </c>
      <c r="G111" s="206">
        <v>2.6</v>
      </c>
      <c r="H111" s="206">
        <v>0.7</v>
      </c>
      <c r="I111" s="206">
        <v>13.6</v>
      </c>
      <c r="J111" s="206">
        <v>72</v>
      </c>
      <c r="K111" s="207"/>
      <c r="L111" s="29">
        <v>4</v>
      </c>
    </row>
    <row r="112" spans="1:12" ht="15" x14ac:dyDescent="0.35">
      <c r="A112" s="65"/>
      <c r="B112" s="66"/>
      <c r="C112" s="67"/>
      <c r="D112" s="48" t="s">
        <v>36</v>
      </c>
      <c r="E112" s="27" t="s">
        <v>37</v>
      </c>
      <c r="F112" s="206">
        <v>60</v>
      </c>
      <c r="G112" s="206">
        <v>0.85</v>
      </c>
      <c r="H112" s="206">
        <v>3.05</v>
      </c>
      <c r="I112" s="206">
        <v>5.41</v>
      </c>
      <c r="J112" s="206">
        <v>52.44</v>
      </c>
      <c r="K112" s="207">
        <v>45</v>
      </c>
      <c r="L112" s="29">
        <v>3.41</v>
      </c>
    </row>
    <row r="113" spans="1:12" ht="15" x14ac:dyDescent="0.35">
      <c r="A113" s="65"/>
      <c r="B113" s="66"/>
      <c r="C113" s="67"/>
      <c r="D113" s="48"/>
      <c r="E113" s="27" t="s">
        <v>38</v>
      </c>
      <c r="F113" s="31">
        <v>200</v>
      </c>
      <c r="G113" s="31">
        <v>2</v>
      </c>
      <c r="H113" s="31">
        <v>0</v>
      </c>
      <c r="I113" s="31">
        <v>5</v>
      </c>
      <c r="J113" s="31">
        <v>21</v>
      </c>
      <c r="K113" s="31">
        <v>418</v>
      </c>
      <c r="L113" s="29">
        <v>20.5</v>
      </c>
    </row>
    <row r="114" spans="1:12" x14ac:dyDescent="0.35">
      <c r="A114" s="49"/>
      <c r="B114" s="50"/>
      <c r="C114" s="51"/>
      <c r="D114" s="52" t="s">
        <v>39</v>
      </c>
      <c r="E114" s="53"/>
      <c r="F114" s="76">
        <f>SUM(F106:F113)</f>
        <v>645</v>
      </c>
      <c r="G114" s="76">
        <f>SUM(G106:G113)</f>
        <v>36.86</v>
      </c>
      <c r="H114" s="76">
        <f>SUM(H106:H113)</f>
        <v>28.28</v>
      </c>
      <c r="I114" s="76">
        <f>SUM(I106:I113)</f>
        <v>140.66</v>
      </c>
      <c r="J114" s="76">
        <f>SUM(J106:J113)</f>
        <v>741.34999999999991</v>
      </c>
      <c r="K114" s="76"/>
      <c r="L114" s="107">
        <f>SUM(L106:L113)</f>
        <v>60.25</v>
      </c>
    </row>
    <row r="115" spans="1:12" x14ac:dyDescent="0.35">
      <c r="A115" s="73">
        <f>A106</f>
        <v>2</v>
      </c>
      <c r="B115" s="74">
        <f>B106</f>
        <v>1</v>
      </c>
      <c r="C115" s="75" t="s">
        <v>40</v>
      </c>
      <c r="D115" s="44" t="s">
        <v>41</v>
      </c>
      <c r="E115" s="45"/>
      <c r="F115" s="46"/>
      <c r="G115" s="46"/>
      <c r="H115" s="46"/>
      <c r="I115" s="46"/>
      <c r="J115" s="46"/>
      <c r="K115" s="46"/>
      <c r="L115" s="47"/>
    </row>
    <row r="116" spans="1:12" x14ac:dyDescent="0.35">
      <c r="A116" s="65"/>
      <c r="B116" s="66"/>
      <c r="C116" s="67"/>
      <c r="D116" s="44" t="s">
        <v>42</v>
      </c>
      <c r="E116" s="45"/>
      <c r="F116" s="46"/>
      <c r="G116" s="46"/>
      <c r="H116" s="46"/>
      <c r="I116" s="46"/>
      <c r="J116" s="46"/>
      <c r="K116" s="46"/>
      <c r="L116" s="47"/>
    </row>
    <row r="117" spans="1:12" ht="15.5" x14ac:dyDescent="0.35">
      <c r="A117" s="65"/>
      <c r="B117" s="66"/>
      <c r="C117" s="67"/>
      <c r="D117" s="44" t="s">
        <v>43</v>
      </c>
      <c r="E117" s="135"/>
      <c r="F117" s="136"/>
      <c r="G117" s="136"/>
      <c r="H117" s="136"/>
      <c r="I117" s="136"/>
      <c r="J117" s="136"/>
      <c r="K117" s="136"/>
      <c r="L117" s="47"/>
    </row>
    <row r="118" spans="1:12" ht="15.5" x14ac:dyDescent="0.35">
      <c r="A118" s="65"/>
      <c r="B118" s="66"/>
      <c r="C118" s="67"/>
      <c r="D118" s="44" t="s">
        <v>27</v>
      </c>
      <c r="E118" s="135"/>
      <c r="F118" s="136"/>
      <c r="G118" s="136"/>
      <c r="H118" s="136"/>
      <c r="I118" s="136"/>
      <c r="J118" s="136"/>
      <c r="K118" s="136"/>
      <c r="L118" s="47"/>
    </row>
    <row r="119" spans="1:12" ht="15.5" x14ac:dyDescent="0.35">
      <c r="A119" s="65"/>
      <c r="B119" s="66"/>
      <c r="C119" s="67"/>
      <c r="D119" s="44" t="s">
        <v>44</v>
      </c>
      <c r="E119" s="137"/>
      <c r="F119" s="138"/>
      <c r="G119" s="138"/>
      <c r="H119" s="138"/>
      <c r="I119" s="138"/>
      <c r="J119" s="138"/>
      <c r="K119" s="139"/>
      <c r="L119" s="47"/>
    </row>
    <row r="120" spans="1:12" ht="15.5" x14ac:dyDescent="0.35">
      <c r="A120" s="65"/>
      <c r="B120" s="66"/>
      <c r="C120" s="67"/>
      <c r="D120" s="44" t="s">
        <v>34</v>
      </c>
      <c r="E120" s="140"/>
      <c r="F120" s="138"/>
      <c r="G120" s="138"/>
      <c r="H120" s="138"/>
      <c r="I120" s="138"/>
      <c r="J120" s="138"/>
      <c r="K120" s="138"/>
      <c r="L120" s="47"/>
    </row>
    <row r="121" spans="1:12" ht="15.5" x14ac:dyDescent="0.35">
      <c r="A121" s="65"/>
      <c r="B121" s="66"/>
      <c r="C121" s="67"/>
      <c r="D121" s="44" t="s">
        <v>45</v>
      </c>
      <c r="E121" s="140"/>
      <c r="F121" s="138"/>
      <c r="G121" s="138"/>
      <c r="H121" s="138"/>
      <c r="I121" s="138"/>
      <c r="J121" s="138"/>
      <c r="K121" s="138"/>
      <c r="L121" s="47"/>
    </row>
    <row r="122" spans="1:12" ht="15.5" x14ac:dyDescent="0.35">
      <c r="A122" s="65"/>
      <c r="B122" s="66"/>
      <c r="C122" s="67"/>
      <c r="D122" s="48"/>
      <c r="E122" s="140"/>
      <c r="F122" s="138"/>
      <c r="G122" s="138"/>
      <c r="H122" s="138"/>
      <c r="I122" s="138"/>
      <c r="J122" s="138"/>
      <c r="K122" s="138"/>
      <c r="L122" s="47"/>
    </row>
    <row r="123" spans="1:12" ht="15.5" x14ac:dyDescent="0.35">
      <c r="A123" s="65"/>
      <c r="B123" s="66"/>
      <c r="C123" s="67"/>
      <c r="D123" s="48"/>
      <c r="E123" s="140"/>
      <c r="F123" s="46"/>
      <c r="G123" s="46"/>
      <c r="H123" s="46"/>
      <c r="I123" s="46"/>
      <c r="J123" s="46"/>
      <c r="K123" s="141"/>
      <c r="L123" s="47"/>
    </row>
    <row r="124" spans="1:12" x14ac:dyDescent="0.35">
      <c r="A124" s="65"/>
      <c r="B124" s="66"/>
      <c r="C124" s="67"/>
      <c r="D124" s="142" t="s">
        <v>39</v>
      </c>
      <c r="E124" s="89"/>
      <c r="F124" s="90">
        <f>SUM(F115:F123)</f>
        <v>0</v>
      </c>
      <c r="G124" s="90">
        <f>SUM(G115:G123)</f>
        <v>0</v>
      </c>
      <c r="H124" s="90">
        <f>SUM(H115:H123)</f>
        <v>0</v>
      </c>
      <c r="I124" s="90">
        <f>SUM(I115:I123)</f>
        <v>0</v>
      </c>
      <c r="J124" s="90">
        <f>SUM(J115:J123)</f>
        <v>0</v>
      </c>
      <c r="K124" s="90"/>
      <c r="L124" s="143">
        <f>SUM(L115:L123)</f>
        <v>0</v>
      </c>
    </row>
    <row r="125" spans="1:12" x14ac:dyDescent="0.35">
      <c r="A125" s="144">
        <f>A106</f>
        <v>2</v>
      </c>
      <c r="B125" s="145">
        <f>B106</f>
        <v>1</v>
      </c>
      <c r="C125" s="190" t="s">
        <v>46</v>
      </c>
      <c r="D125" s="191"/>
      <c r="E125" s="146"/>
      <c r="F125" s="147">
        <f>F114+F124</f>
        <v>645</v>
      </c>
      <c r="G125" s="147">
        <f>G114+G124</f>
        <v>36.86</v>
      </c>
      <c r="H125" s="147">
        <f>H114+H124</f>
        <v>28.28</v>
      </c>
      <c r="I125" s="147">
        <f>I114+I124</f>
        <v>140.66</v>
      </c>
      <c r="J125" s="147">
        <f>J114+J124</f>
        <v>741.34999999999991</v>
      </c>
      <c r="K125" s="147"/>
      <c r="L125" s="148">
        <f>L114+L124</f>
        <v>60.25</v>
      </c>
    </row>
    <row r="126" spans="1:12" ht="15" x14ac:dyDescent="0.35">
      <c r="A126" s="61">
        <v>2</v>
      </c>
      <c r="B126" s="92">
        <v>2</v>
      </c>
      <c r="C126" s="63" t="s">
        <v>23</v>
      </c>
      <c r="D126" s="93" t="s">
        <v>24</v>
      </c>
      <c r="E126" s="20" t="s">
        <v>61</v>
      </c>
      <c r="F126" s="21">
        <v>180</v>
      </c>
      <c r="G126" s="21">
        <v>19.399999999999999</v>
      </c>
      <c r="H126" s="21">
        <v>9.5</v>
      </c>
      <c r="I126" s="21">
        <v>34.700000000000003</v>
      </c>
      <c r="J126" s="21">
        <v>301</v>
      </c>
      <c r="K126" s="21">
        <v>265</v>
      </c>
      <c r="L126" s="149">
        <v>21.91</v>
      </c>
    </row>
    <row r="127" spans="1:12" ht="15.5" x14ac:dyDescent="0.35">
      <c r="A127" s="65"/>
      <c r="B127" s="96"/>
      <c r="C127" s="67"/>
      <c r="D127" s="97" t="s">
        <v>27</v>
      </c>
      <c r="E127" s="27"/>
      <c r="F127" s="150"/>
      <c r="G127" s="150"/>
      <c r="H127" s="150"/>
      <c r="I127" s="150"/>
      <c r="J127" s="150"/>
      <c r="K127" s="150"/>
      <c r="L127" s="121"/>
    </row>
    <row r="128" spans="1:12" ht="15" x14ac:dyDescent="0.35">
      <c r="A128" s="65"/>
      <c r="B128" s="96"/>
      <c r="C128" s="67"/>
      <c r="D128" s="100" t="s">
        <v>29</v>
      </c>
      <c r="E128" s="32" t="s">
        <v>53</v>
      </c>
      <c r="F128" s="206">
        <v>200</v>
      </c>
      <c r="G128" s="206">
        <v>0.16</v>
      </c>
      <c r="H128" s="206">
        <v>0.06</v>
      </c>
      <c r="I128" s="206">
        <v>15.34</v>
      </c>
      <c r="J128" s="206">
        <v>58.82</v>
      </c>
      <c r="K128" s="206">
        <v>1094</v>
      </c>
      <c r="L128" s="205">
        <v>2.95</v>
      </c>
    </row>
    <row r="129" spans="1:12" ht="15" x14ac:dyDescent="0.35">
      <c r="A129" s="65"/>
      <c r="B129" s="96"/>
      <c r="C129" s="67"/>
      <c r="D129" s="100" t="s">
        <v>31</v>
      </c>
      <c r="E129" s="27" t="s">
        <v>32</v>
      </c>
      <c r="F129" s="206">
        <v>25</v>
      </c>
      <c r="G129" s="206">
        <v>3</v>
      </c>
      <c r="H129" s="206">
        <v>1.2</v>
      </c>
      <c r="I129" s="206">
        <v>20</v>
      </c>
      <c r="J129" s="206">
        <v>106</v>
      </c>
      <c r="K129" s="207"/>
      <c r="L129" s="205">
        <v>1.39</v>
      </c>
    </row>
    <row r="130" spans="1:12" ht="15" x14ac:dyDescent="0.35">
      <c r="A130" s="65"/>
      <c r="B130" s="96"/>
      <c r="C130" s="67"/>
      <c r="D130" s="100" t="s">
        <v>33</v>
      </c>
      <c r="E130" s="32"/>
      <c r="F130" s="207"/>
      <c r="G130" s="207"/>
      <c r="H130" s="207"/>
      <c r="I130" s="207"/>
      <c r="J130" s="207"/>
      <c r="K130" s="207"/>
      <c r="L130" s="205"/>
    </row>
    <row r="131" spans="1:12" ht="15" x14ac:dyDescent="0.35">
      <c r="A131" s="65"/>
      <c r="B131" s="96"/>
      <c r="C131" s="67"/>
      <c r="D131" s="100" t="s">
        <v>34</v>
      </c>
      <c r="E131" s="27" t="s">
        <v>69</v>
      </c>
      <c r="F131" s="206">
        <v>55</v>
      </c>
      <c r="G131" s="206">
        <v>2.6</v>
      </c>
      <c r="H131" s="206">
        <v>13</v>
      </c>
      <c r="I131" s="206">
        <v>13.6</v>
      </c>
      <c r="J131" s="206">
        <v>184.5</v>
      </c>
      <c r="K131" s="207">
        <v>14</v>
      </c>
      <c r="L131" s="205">
        <v>11</v>
      </c>
    </row>
    <row r="132" spans="1:12" ht="15" x14ac:dyDescent="0.35">
      <c r="A132" s="65"/>
      <c r="B132" s="96"/>
      <c r="C132" s="67"/>
      <c r="D132" s="97" t="s">
        <v>36</v>
      </c>
      <c r="E132" s="32" t="s">
        <v>50</v>
      </c>
      <c r="F132" s="84">
        <v>60</v>
      </c>
      <c r="G132" s="84">
        <v>1.41</v>
      </c>
      <c r="H132" s="84">
        <v>2.76</v>
      </c>
      <c r="I132" s="84">
        <v>7.38</v>
      </c>
      <c r="J132" s="84">
        <v>60.06</v>
      </c>
      <c r="K132" s="84">
        <v>126</v>
      </c>
      <c r="L132" s="29">
        <v>2.5</v>
      </c>
    </row>
    <row r="133" spans="1:12" ht="15" x14ac:dyDescent="0.35">
      <c r="A133" s="65"/>
      <c r="B133" s="96"/>
      <c r="C133" s="67"/>
      <c r="D133" s="97"/>
      <c r="E133" s="27" t="s">
        <v>38</v>
      </c>
      <c r="F133" s="206">
        <v>200</v>
      </c>
      <c r="G133" s="206">
        <v>2</v>
      </c>
      <c r="H133" s="206">
        <v>0</v>
      </c>
      <c r="I133" s="206">
        <v>5</v>
      </c>
      <c r="J133" s="206">
        <v>21</v>
      </c>
      <c r="K133" s="206">
        <v>418</v>
      </c>
      <c r="L133" s="29">
        <v>20.5</v>
      </c>
    </row>
    <row r="134" spans="1:12" x14ac:dyDescent="0.35">
      <c r="A134" s="49"/>
      <c r="B134" s="96"/>
      <c r="C134" s="51"/>
      <c r="D134" s="105" t="s">
        <v>39</v>
      </c>
      <c r="E134" s="53"/>
      <c r="F134" s="76">
        <f>SUM(F126:F133)</f>
        <v>720</v>
      </c>
      <c r="G134" s="76">
        <f>SUM(G126:G133)</f>
        <v>28.57</v>
      </c>
      <c r="H134" s="76">
        <f>SUM(H126:H133)</f>
        <v>26.519999999999996</v>
      </c>
      <c r="I134" s="76">
        <f>SUM(I126:I133)</f>
        <v>96.02</v>
      </c>
      <c r="J134" s="76">
        <f>SUM(J126:J133)</f>
        <v>731.37999999999988</v>
      </c>
      <c r="K134" s="76"/>
      <c r="L134" s="107">
        <f>SUM(L126:L133)</f>
        <v>60.25</v>
      </c>
    </row>
    <row r="135" spans="1:12" x14ac:dyDescent="0.35">
      <c r="A135" s="151">
        <f>A126</f>
        <v>2</v>
      </c>
      <c r="B135" s="74">
        <f>B126</f>
        <v>2</v>
      </c>
      <c r="C135" s="152" t="s">
        <v>40</v>
      </c>
      <c r="D135" s="44" t="s">
        <v>41</v>
      </c>
      <c r="E135" s="45"/>
      <c r="F135" s="46"/>
      <c r="G135" s="46"/>
      <c r="H135" s="46"/>
      <c r="I135" s="46"/>
      <c r="J135" s="46"/>
      <c r="K135" s="46"/>
      <c r="L135" s="47"/>
    </row>
    <row r="136" spans="1:12" x14ac:dyDescent="0.35">
      <c r="A136" s="127"/>
      <c r="B136" s="130"/>
      <c r="C136" s="153"/>
      <c r="D136" s="44" t="s">
        <v>42</v>
      </c>
      <c r="E136" s="112"/>
      <c r="F136" s="113"/>
      <c r="G136" s="113"/>
      <c r="H136" s="113"/>
      <c r="I136" s="113"/>
      <c r="J136" s="113"/>
      <c r="K136" s="46"/>
      <c r="L136" s="154"/>
    </row>
    <row r="137" spans="1:12" x14ac:dyDescent="0.35">
      <c r="A137" s="127"/>
      <c r="B137" s="130"/>
      <c r="C137" s="152"/>
      <c r="D137" s="44" t="s">
        <v>43</v>
      </c>
      <c r="E137" s="45"/>
      <c r="F137" s="46"/>
      <c r="G137" s="46"/>
      <c r="H137" s="46"/>
      <c r="I137" s="46"/>
      <c r="J137" s="46"/>
      <c r="K137" s="46"/>
      <c r="L137" s="47"/>
    </row>
    <row r="138" spans="1:12" x14ac:dyDescent="0.35">
      <c r="A138" s="127"/>
      <c r="B138" s="130"/>
      <c r="C138" s="152"/>
      <c r="D138" s="44" t="s">
        <v>27</v>
      </c>
      <c r="E138" s="45"/>
      <c r="F138" s="46"/>
      <c r="G138" s="46"/>
      <c r="H138" s="46"/>
      <c r="I138" s="46"/>
      <c r="J138" s="46"/>
      <c r="K138" s="46"/>
      <c r="L138" s="47"/>
    </row>
    <row r="139" spans="1:12" x14ac:dyDescent="0.35">
      <c r="A139" s="127"/>
      <c r="B139" s="130"/>
      <c r="C139" s="152"/>
      <c r="D139" s="44" t="s">
        <v>44</v>
      </c>
      <c r="E139" s="45"/>
      <c r="F139" s="46"/>
      <c r="G139" s="46"/>
      <c r="H139" s="46"/>
      <c r="I139" s="46"/>
      <c r="J139" s="46"/>
      <c r="K139" s="46"/>
      <c r="L139" s="47"/>
    </row>
    <row r="140" spans="1:12" x14ac:dyDescent="0.35">
      <c r="A140" s="127"/>
      <c r="B140" s="130"/>
      <c r="C140" s="152"/>
      <c r="D140" s="44" t="s">
        <v>34</v>
      </c>
      <c r="E140" s="45"/>
      <c r="F140" s="46"/>
      <c r="G140" s="46"/>
      <c r="H140" s="46"/>
      <c r="I140" s="46"/>
      <c r="J140" s="46"/>
      <c r="K140" s="46"/>
      <c r="L140" s="47"/>
    </row>
    <row r="141" spans="1:12" x14ac:dyDescent="0.35">
      <c r="A141" s="127"/>
      <c r="B141" s="130"/>
      <c r="C141" s="152"/>
      <c r="D141" s="44" t="s">
        <v>45</v>
      </c>
      <c r="E141" s="45"/>
      <c r="F141" s="46"/>
      <c r="G141" s="46"/>
      <c r="H141" s="46"/>
      <c r="I141" s="46"/>
      <c r="J141" s="46"/>
      <c r="K141" s="46"/>
      <c r="L141" s="47"/>
    </row>
    <row r="142" spans="1:12" x14ac:dyDescent="0.35">
      <c r="A142" s="127"/>
      <c r="B142" s="130"/>
      <c r="C142" s="152"/>
      <c r="D142" s="48"/>
      <c r="E142" s="45"/>
      <c r="F142" s="46"/>
      <c r="G142" s="46"/>
      <c r="H142" s="46"/>
      <c r="I142" s="46"/>
      <c r="J142" s="46"/>
      <c r="K142" s="46"/>
      <c r="L142" s="47"/>
    </row>
    <row r="143" spans="1:12" x14ac:dyDescent="0.35">
      <c r="A143" s="127"/>
      <c r="B143" s="130"/>
      <c r="C143" s="152"/>
      <c r="D143" s="48"/>
      <c r="E143" s="45"/>
      <c r="F143" s="46"/>
      <c r="G143" s="46"/>
      <c r="H143" s="46"/>
      <c r="I143" s="46"/>
      <c r="J143" s="46"/>
      <c r="K143" s="46"/>
      <c r="L143" s="47"/>
    </row>
    <row r="144" spans="1:12" x14ac:dyDescent="0.35">
      <c r="A144" s="155"/>
      <c r="B144" s="156"/>
      <c r="C144" s="157"/>
      <c r="D144" s="52" t="s">
        <v>39</v>
      </c>
      <c r="E144" s="53"/>
      <c r="F144" s="76">
        <f>SUM(F135:F143)</f>
        <v>0</v>
      </c>
      <c r="G144" s="76">
        <f>SUM(G135:G143)</f>
        <v>0</v>
      </c>
      <c r="H144" s="76">
        <f>SUM(H135:H143)</f>
        <v>0</v>
      </c>
      <c r="I144" s="76">
        <f>SUM(I135:I143)</f>
        <v>0</v>
      </c>
      <c r="J144" s="76">
        <f>SUM(J135:J143)</f>
        <v>0</v>
      </c>
      <c r="K144" s="76"/>
      <c r="L144" s="77">
        <f>SUM(L135:L143)</f>
        <v>0</v>
      </c>
    </row>
    <row r="145" spans="1:12" x14ac:dyDescent="0.35">
      <c r="A145" s="87">
        <f>A126</f>
        <v>2</v>
      </c>
      <c r="B145" s="158">
        <f>B126</f>
        <v>2</v>
      </c>
      <c r="C145" s="186" t="s">
        <v>46</v>
      </c>
      <c r="D145" s="187"/>
      <c r="E145" s="89"/>
      <c r="F145" s="90">
        <f>F134+F144</f>
        <v>720</v>
      </c>
      <c r="G145" s="90">
        <f>G134+G144</f>
        <v>28.57</v>
      </c>
      <c r="H145" s="90">
        <f>H134+H144</f>
        <v>26.519999999999996</v>
      </c>
      <c r="I145" s="90">
        <f>I134+I144</f>
        <v>96.02</v>
      </c>
      <c r="J145" s="90">
        <f>J134+J144</f>
        <v>731.37999999999988</v>
      </c>
      <c r="K145" s="90"/>
      <c r="L145" s="91">
        <f>L134+L144</f>
        <v>60.25</v>
      </c>
    </row>
    <row r="146" spans="1:12" ht="15" x14ac:dyDescent="0.35">
      <c r="A146" s="61">
        <v>2</v>
      </c>
      <c r="B146" s="62">
        <v>3</v>
      </c>
      <c r="C146" s="159" t="s">
        <v>23</v>
      </c>
      <c r="D146" s="93" t="s">
        <v>24</v>
      </c>
      <c r="E146" s="20" t="s">
        <v>66</v>
      </c>
      <c r="F146" s="21" t="s">
        <v>26</v>
      </c>
      <c r="G146" s="21">
        <v>7.78</v>
      </c>
      <c r="H146" s="21">
        <v>5.78</v>
      </c>
      <c r="I146" s="21">
        <v>7.85</v>
      </c>
      <c r="J146" s="21">
        <v>114.38</v>
      </c>
      <c r="K146" s="83">
        <v>268</v>
      </c>
      <c r="L146" s="149">
        <v>22.83</v>
      </c>
    </row>
    <row r="147" spans="1:12" ht="15" x14ac:dyDescent="0.35">
      <c r="A147" s="65"/>
      <c r="B147" s="66"/>
      <c r="C147" s="152"/>
      <c r="D147" s="97" t="s">
        <v>27</v>
      </c>
      <c r="E147" s="101" t="s">
        <v>48</v>
      </c>
      <c r="F147" s="28">
        <v>120</v>
      </c>
      <c r="G147" s="28">
        <v>6.9</v>
      </c>
      <c r="H147" s="28">
        <v>4.87</v>
      </c>
      <c r="I147" s="28">
        <v>30.91</v>
      </c>
      <c r="J147" s="28">
        <v>195</v>
      </c>
      <c r="K147" s="28">
        <v>302</v>
      </c>
      <c r="L147" s="29">
        <v>4.4800000000000004</v>
      </c>
    </row>
    <row r="148" spans="1:12" ht="15" x14ac:dyDescent="0.35">
      <c r="A148" s="65"/>
      <c r="B148" s="66"/>
      <c r="C148" s="152"/>
      <c r="D148" s="100" t="s">
        <v>29</v>
      </c>
      <c r="E148" s="27" t="s">
        <v>49</v>
      </c>
      <c r="F148" s="206">
        <v>200</v>
      </c>
      <c r="G148" s="206">
        <v>0</v>
      </c>
      <c r="H148" s="206">
        <v>0</v>
      </c>
      <c r="I148" s="206">
        <v>25</v>
      </c>
      <c r="J148" s="206">
        <v>94</v>
      </c>
      <c r="K148" s="206">
        <v>349</v>
      </c>
      <c r="L148" s="205">
        <v>2.4</v>
      </c>
    </row>
    <row r="149" spans="1:12" ht="15" x14ac:dyDescent="0.35">
      <c r="A149" s="65"/>
      <c r="B149" s="66"/>
      <c r="C149" s="152"/>
      <c r="D149" s="100" t="s">
        <v>31</v>
      </c>
      <c r="E149" s="27" t="s">
        <v>32</v>
      </c>
      <c r="F149" s="206">
        <v>25</v>
      </c>
      <c r="G149" s="206">
        <v>3</v>
      </c>
      <c r="H149" s="206">
        <v>1.2</v>
      </c>
      <c r="I149" s="206">
        <v>20</v>
      </c>
      <c r="J149" s="206">
        <v>106</v>
      </c>
      <c r="K149" s="207"/>
      <c r="L149" s="205">
        <v>1.39</v>
      </c>
    </row>
    <row r="150" spans="1:12" ht="15" x14ac:dyDescent="0.35">
      <c r="A150" s="65"/>
      <c r="B150" s="66"/>
      <c r="C150" s="152"/>
      <c r="D150" s="100" t="s">
        <v>33</v>
      </c>
      <c r="E150" s="32"/>
      <c r="F150" s="207"/>
      <c r="G150" s="207"/>
      <c r="H150" s="207"/>
      <c r="I150" s="207"/>
      <c r="J150" s="207"/>
      <c r="K150" s="207"/>
      <c r="L150" s="205"/>
    </row>
    <row r="151" spans="1:12" ht="15" x14ac:dyDescent="0.35">
      <c r="A151" s="65"/>
      <c r="B151" s="66"/>
      <c r="C151" s="152"/>
      <c r="D151" s="100" t="s">
        <v>34</v>
      </c>
      <c r="E151" s="27" t="s">
        <v>35</v>
      </c>
      <c r="F151" s="206">
        <v>40</v>
      </c>
      <c r="G151" s="206">
        <v>2.6</v>
      </c>
      <c r="H151" s="206">
        <v>0.7</v>
      </c>
      <c r="I151" s="206">
        <v>13.6</v>
      </c>
      <c r="J151" s="206">
        <v>72</v>
      </c>
      <c r="K151" s="207"/>
      <c r="L151" s="205">
        <v>4</v>
      </c>
    </row>
    <row r="152" spans="1:12" ht="15" x14ac:dyDescent="0.35">
      <c r="A152" s="65"/>
      <c r="B152" s="66"/>
      <c r="C152" s="152"/>
      <c r="D152" s="97" t="s">
        <v>36</v>
      </c>
      <c r="E152" s="32" t="s">
        <v>54</v>
      </c>
      <c r="F152" s="207">
        <v>60</v>
      </c>
      <c r="G152" s="207">
        <v>0.82</v>
      </c>
      <c r="H152" s="207">
        <v>3.71</v>
      </c>
      <c r="I152" s="207">
        <v>5.0599999999999996</v>
      </c>
      <c r="J152" s="207">
        <v>56.88</v>
      </c>
      <c r="K152" s="206">
        <v>67</v>
      </c>
      <c r="L152" s="205">
        <v>4.6500000000000004</v>
      </c>
    </row>
    <row r="153" spans="1:12" ht="15" x14ac:dyDescent="0.35">
      <c r="A153" s="65"/>
      <c r="B153" s="66"/>
      <c r="C153" s="152"/>
      <c r="D153" s="97"/>
      <c r="E153" s="32" t="s">
        <v>38</v>
      </c>
      <c r="F153" s="206">
        <v>200</v>
      </c>
      <c r="G153" s="206">
        <v>2</v>
      </c>
      <c r="H153" s="206">
        <v>0</v>
      </c>
      <c r="I153" s="206">
        <v>5</v>
      </c>
      <c r="J153" s="206">
        <v>21</v>
      </c>
      <c r="K153" s="206">
        <v>418</v>
      </c>
      <c r="L153" s="29">
        <v>20.5</v>
      </c>
    </row>
    <row r="154" spans="1:12" x14ac:dyDescent="0.35">
      <c r="A154" s="49"/>
      <c r="B154" s="50"/>
      <c r="C154" s="157"/>
      <c r="D154" s="105" t="s">
        <v>39</v>
      </c>
      <c r="E154" s="53"/>
      <c r="F154" s="76">
        <f>SUM(F146:F153)</f>
        <v>645</v>
      </c>
      <c r="G154" s="76">
        <f>SUM(G146:G153)</f>
        <v>23.1</v>
      </c>
      <c r="H154" s="76">
        <f>SUM(H146:H153)</f>
        <v>16.259999999999998</v>
      </c>
      <c r="I154" s="76">
        <f>SUM(I146:I153)</f>
        <v>107.41999999999999</v>
      </c>
      <c r="J154" s="76">
        <f>SUM(J146:J153)</f>
        <v>659.26</v>
      </c>
      <c r="K154" s="76"/>
      <c r="L154" s="107">
        <f>SUM(L146:L153)</f>
        <v>60.249999999999993</v>
      </c>
    </row>
    <row r="155" spans="1:12" x14ac:dyDescent="0.35">
      <c r="A155" s="127">
        <f>A146</f>
        <v>2</v>
      </c>
      <c r="B155" s="130">
        <f>B146</f>
        <v>3</v>
      </c>
      <c r="C155" s="67" t="s">
        <v>40</v>
      </c>
      <c r="D155" s="100" t="s">
        <v>41</v>
      </c>
      <c r="E155" s="160"/>
      <c r="F155" s="119"/>
      <c r="G155" s="119"/>
      <c r="H155" s="119"/>
      <c r="I155" s="119"/>
      <c r="J155" s="119"/>
      <c r="K155" s="119"/>
      <c r="L155" s="121"/>
    </row>
    <row r="156" spans="1:12" x14ac:dyDescent="0.35">
      <c r="A156" s="127"/>
      <c r="B156" s="130"/>
      <c r="C156" s="67"/>
      <c r="D156" s="100" t="s">
        <v>42</v>
      </c>
      <c r="E156" s="160"/>
      <c r="F156" s="119"/>
      <c r="G156" s="119"/>
      <c r="H156" s="119"/>
      <c r="I156" s="119"/>
      <c r="J156" s="119"/>
      <c r="K156" s="119"/>
      <c r="L156" s="121"/>
    </row>
    <row r="157" spans="1:12" x14ac:dyDescent="0.35">
      <c r="A157" s="127"/>
      <c r="B157" s="130"/>
      <c r="C157" s="67"/>
      <c r="D157" s="100" t="s">
        <v>43</v>
      </c>
      <c r="E157" s="160"/>
      <c r="F157" s="119"/>
      <c r="G157" s="119"/>
      <c r="H157" s="119"/>
      <c r="I157" s="119"/>
      <c r="J157" s="119"/>
      <c r="K157" s="119"/>
      <c r="L157" s="121"/>
    </row>
    <row r="158" spans="1:12" x14ac:dyDescent="0.35">
      <c r="A158" s="127"/>
      <c r="B158" s="130"/>
      <c r="C158" s="67"/>
      <c r="D158" s="100" t="s">
        <v>27</v>
      </c>
      <c r="E158" s="160"/>
      <c r="F158" s="119"/>
      <c r="G158" s="119"/>
      <c r="H158" s="119"/>
      <c r="I158" s="119"/>
      <c r="J158" s="119"/>
      <c r="K158" s="119"/>
      <c r="L158" s="121"/>
    </row>
    <row r="159" spans="1:12" x14ac:dyDescent="0.35">
      <c r="A159" s="127"/>
      <c r="B159" s="130"/>
      <c r="C159" s="67"/>
      <c r="D159" s="100" t="s">
        <v>44</v>
      </c>
      <c r="E159" s="160"/>
      <c r="F159" s="119"/>
      <c r="G159" s="119"/>
      <c r="H159" s="119"/>
      <c r="I159" s="119"/>
      <c r="J159" s="119"/>
      <c r="K159" s="119"/>
      <c r="L159" s="121"/>
    </row>
    <row r="160" spans="1:12" x14ac:dyDescent="0.35">
      <c r="A160" s="127"/>
      <c r="B160" s="130"/>
      <c r="C160" s="67"/>
      <c r="D160" s="100" t="s">
        <v>34</v>
      </c>
      <c r="E160" s="160"/>
      <c r="F160" s="119"/>
      <c r="G160" s="119"/>
      <c r="H160" s="119"/>
      <c r="I160" s="119"/>
      <c r="J160" s="119"/>
      <c r="K160" s="119"/>
      <c r="L160" s="121"/>
    </row>
    <row r="161" spans="1:12" x14ac:dyDescent="0.35">
      <c r="A161" s="127"/>
      <c r="B161" s="130"/>
      <c r="C161" s="67"/>
      <c r="D161" s="100" t="s">
        <v>45</v>
      </c>
      <c r="E161" s="160"/>
      <c r="F161" s="119"/>
      <c r="G161" s="119"/>
      <c r="H161" s="119"/>
      <c r="I161" s="119"/>
      <c r="J161" s="119"/>
      <c r="K161" s="119"/>
      <c r="L161" s="121"/>
    </row>
    <row r="162" spans="1:12" x14ac:dyDescent="0.35">
      <c r="A162" s="127"/>
      <c r="B162" s="130"/>
      <c r="C162" s="67"/>
      <c r="D162" s="97"/>
      <c r="E162" s="160"/>
      <c r="F162" s="119"/>
      <c r="G162" s="119"/>
      <c r="H162" s="119"/>
      <c r="I162" s="119"/>
      <c r="J162" s="119"/>
      <c r="K162" s="119"/>
      <c r="L162" s="121"/>
    </row>
    <row r="163" spans="1:12" x14ac:dyDescent="0.35">
      <c r="A163" s="127"/>
      <c r="B163" s="130"/>
      <c r="C163" s="67"/>
      <c r="D163" s="97"/>
      <c r="E163" s="160"/>
      <c r="F163" s="119"/>
      <c r="G163" s="119"/>
      <c r="H163" s="119"/>
      <c r="I163" s="119"/>
      <c r="J163" s="119"/>
      <c r="K163" s="119"/>
      <c r="L163" s="121"/>
    </row>
    <row r="164" spans="1:12" x14ac:dyDescent="0.35">
      <c r="A164" s="127"/>
      <c r="B164" s="156"/>
      <c r="C164" s="51"/>
      <c r="D164" s="105" t="s">
        <v>39</v>
      </c>
      <c r="E164" s="53"/>
      <c r="F164" s="76">
        <f>SUM(F155:F163)</f>
        <v>0</v>
      </c>
      <c r="G164" s="76">
        <f>SUM(G155:G163)</f>
        <v>0</v>
      </c>
      <c r="H164" s="76">
        <f>SUM(H155:H163)</f>
        <v>0</v>
      </c>
      <c r="I164" s="76">
        <f>SUM(I155:I163)</f>
        <v>0</v>
      </c>
      <c r="J164" s="76">
        <f>SUM(J155:J163)</f>
        <v>0</v>
      </c>
      <c r="K164" s="76"/>
      <c r="L164" s="107">
        <f>SUM(L155:L163)</f>
        <v>0</v>
      </c>
    </row>
    <row r="165" spans="1:12" x14ac:dyDescent="0.35">
      <c r="A165" s="144">
        <f>A146</f>
        <v>2</v>
      </c>
      <c r="B165" s="161">
        <f>B146</f>
        <v>3</v>
      </c>
      <c r="C165" s="192" t="s">
        <v>46</v>
      </c>
      <c r="D165" s="193"/>
      <c r="E165" s="146"/>
      <c r="F165" s="147">
        <f>F154+F164</f>
        <v>645</v>
      </c>
      <c r="G165" s="147">
        <f>G154+G164</f>
        <v>23.1</v>
      </c>
      <c r="H165" s="147">
        <f>H154+H164</f>
        <v>16.259999999999998</v>
      </c>
      <c r="I165" s="147">
        <f>I154+I164</f>
        <v>107.41999999999999</v>
      </c>
      <c r="J165" s="147">
        <f>J154+J164</f>
        <v>659.26</v>
      </c>
      <c r="K165" s="147"/>
      <c r="L165" s="148">
        <f>L154+L164</f>
        <v>60.249999999999993</v>
      </c>
    </row>
    <row r="166" spans="1:12" ht="15" x14ac:dyDescent="0.35">
      <c r="A166" s="61">
        <v>2</v>
      </c>
      <c r="B166" s="92">
        <v>4</v>
      </c>
      <c r="C166" s="63" t="s">
        <v>23</v>
      </c>
      <c r="D166" s="93" t="s">
        <v>24</v>
      </c>
      <c r="E166" s="118" t="s">
        <v>59</v>
      </c>
      <c r="F166" s="21" t="s">
        <v>56</v>
      </c>
      <c r="G166" s="21">
        <v>7.78</v>
      </c>
      <c r="H166" s="21">
        <v>5.78</v>
      </c>
      <c r="I166" s="21">
        <v>7.85</v>
      </c>
      <c r="J166" s="21">
        <v>114.38</v>
      </c>
      <c r="K166" s="21">
        <v>268</v>
      </c>
      <c r="L166" s="22">
        <v>21.82</v>
      </c>
    </row>
    <row r="167" spans="1:12" ht="15" x14ac:dyDescent="0.35">
      <c r="A167" s="65"/>
      <c r="B167" s="96"/>
      <c r="C167" s="67"/>
      <c r="D167" s="97" t="s">
        <v>27</v>
      </c>
      <c r="E167" s="27" t="s">
        <v>28</v>
      </c>
      <c r="F167" s="28">
        <v>120</v>
      </c>
      <c r="G167" s="28">
        <v>10.52</v>
      </c>
      <c r="H167" s="28">
        <v>11.22</v>
      </c>
      <c r="I167" s="28">
        <v>69.52</v>
      </c>
      <c r="J167" s="28">
        <v>203.91</v>
      </c>
      <c r="K167" s="28">
        <v>309</v>
      </c>
      <c r="L167" s="29">
        <v>3.75</v>
      </c>
    </row>
    <row r="168" spans="1:12" ht="15" x14ac:dyDescent="0.35">
      <c r="A168" s="65"/>
      <c r="B168" s="96"/>
      <c r="C168" s="67"/>
      <c r="D168" s="100" t="s">
        <v>29</v>
      </c>
      <c r="E168" s="101" t="s">
        <v>53</v>
      </c>
      <c r="F168" s="84">
        <v>200</v>
      </c>
      <c r="G168" s="84">
        <v>0.16</v>
      </c>
      <c r="H168" s="84">
        <v>0.06</v>
      </c>
      <c r="I168" s="84">
        <v>15.34</v>
      </c>
      <c r="J168" s="84">
        <v>58.82</v>
      </c>
      <c r="K168" s="84">
        <v>1094</v>
      </c>
      <c r="L168" s="29">
        <v>5.38</v>
      </c>
    </row>
    <row r="169" spans="1:12" ht="15" x14ac:dyDescent="0.35">
      <c r="A169" s="65"/>
      <c r="B169" s="96"/>
      <c r="C169" s="67"/>
      <c r="D169" s="100" t="s">
        <v>31</v>
      </c>
      <c r="E169" s="101" t="s">
        <v>32</v>
      </c>
      <c r="F169" s="28">
        <v>25</v>
      </c>
      <c r="G169" s="28">
        <v>3</v>
      </c>
      <c r="H169" s="28">
        <v>1.2</v>
      </c>
      <c r="I169" s="28">
        <v>20</v>
      </c>
      <c r="J169" s="28">
        <v>106</v>
      </c>
      <c r="K169" s="84"/>
      <c r="L169" s="29">
        <v>1.39</v>
      </c>
    </row>
    <row r="170" spans="1:12" ht="15.5" x14ac:dyDescent="0.35">
      <c r="A170" s="65"/>
      <c r="B170" s="96"/>
      <c r="C170" s="67"/>
      <c r="D170" s="100" t="s">
        <v>33</v>
      </c>
      <c r="E170" s="101" t="s">
        <v>64</v>
      </c>
      <c r="F170" s="119">
        <v>160</v>
      </c>
      <c r="G170" s="119">
        <v>2</v>
      </c>
      <c r="H170" s="119">
        <v>0</v>
      </c>
      <c r="I170" s="119">
        <v>5</v>
      </c>
      <c r="J170" s="119">
        <v>21</v>
      </c>
      <c r="K170" s="120"/>
      <c r="L170" s="121">
        <v>20.5</v>
      </c>
    </row>
    <row r="171" spans="1:12" ht="15" x14ac:dyDescent="0.35">
      <c r="A171" s="65"/>
      <c r="B171" s="96"/>
      <c r="C171" s="67"/>
      <c r="D171" s="100" t="s">
        <v>34</v>
      </c>
      <c r="E171" s="101" t="s">
        <v>35</v>
      </c>
      <c r="F171" s="28">
        <v>40</v>
      </c>
      <c r="G171" s="28">
        <v>2.6</v>
      </c>
      <c r="H171" s="28">
        <v>0.7</v>
      </c>
      <c r="I171" s="28">
        <v>13.6</v>
      </c>
      <c r="J171" s="28">
        <v>72</v>
      </c>
      <c r="K171" s="84"/>
      <c r="L171" s="29">
        <v>4</v>
      </c>
    </row>
    <row r="172" spans="1:12" ht="15" x14ac:dyDescent="0.35">
      <c r="A172" s="65"/>
      <c r="B172" s="96"/>
      <c r="C172" s="67"/>
      <c r="D172" s="97" t="s">
        <v>36</v>
      </c>
      <c r="E172" s="101" t="s">
        <v>65</v>
      </c>
      <c r="F172" s="207">
        <v>60</v>
      </c>
      <c r="G172" s="207">
        <v>0.85</v>
      </c>
      <c r="H172" s="207">
        <v>3.05</v>
      </c>
      <c r="I172" s="207">
        <v>5.41</v>
      </c>
      <c r="J172" s="207">
        <v>52.44</v>
      </c>
      <c r="K172" s="207">
        <v>45</v>
      </c>
      <c r="L172" s="205">
        <v>3.41</v>
      </c>
    </row>
    <row r="173" spans="1:12" ht="15" x14ac:dyDescent="0.35">
      <c r="A173" s="65"/>
      <c r="B173" s="96"/>
      <c r="C173" s="67"/>
      <c r="D173" s="97"/>
      <c r="E173" s="32"/>
      <c r="F173" s="84"/>
      <c r="G173" s="84"/>
      <c r="H173" s="84"/>
      <c r="I173" s="84"/>
      <c r="J173" s="84"/>
      <c r="K173" s="84"/>
      <c r="L173" s="29"/>
    </row>
    <row r="174" spans="1:12" x14ac:dyDescent="0.35">
      <c r="A174" s="49"/>
      <c r="B174" s="104"/>
      <c r="C174" s="51"/>
      <c r="D174" s="162" t="s">
        <v>39</v>
      </c>
      <c r="E174" s="163"/>
      <c r="F174" s="164">
        <f>SUM(F166:F173)</f>
        <v>605</v>
      </c>
      <c r="G174" s="164">
        <f>SUM(G166:G173)</f>
        <v>26.910000000000004</v>
      </c>
      <c r="H174" s="164">
        <f>SUM(H166:H173)</f>
        <v>22.009999999999998</v>
      </c>
      <c r="I174" s="164">
        <f>SUM(I166:I173)</f>
        <v>136.72</v>
      </c>
      <c r="J174" s="164">
        <f>SUM(J166:J173)</f>
        <v>628.54999999999995</v>
      </c>
      <c r="K174" s="76"/>
      <c r="L174" s="165">
        <f>SUM(L166:L173)</f>
        <v>60.25</v>
      </c>
    </row>
    <row r="175" spans="1:12" x14ac:dyDescent="0.35">
      <c r="A175" s="73">
        <f>A166</f>
        <v>2</v>
      </c>
      <c r="B175" s="74">
        <f>B166</f>
        <v>4</v>
      </c>
      <c r="C175" s="67" t="s">
        <v>40</v>
      </c>
      <c r="D175" s="44" t="s">
        <v>41</v>
      </c>
      <c r="E175" s="45"/>
      <c r="F175" s="46"/>
      <c r="G175" s="46"/>
      <c r="H175" s="46"/>
      <c r="I175" s="46"/>
      <c r="J175" s="46"/>
      <c r="K175" s="46"/>
      <c r="L175" s="47"/>
    </row>
    <row r="176" spans="1:12" x14ac:dyDescent="0.35">
      <c r="A176" s="65"/>
      <c r="B176" s="66"/>
      <c r="C176" s="67"/>
      <c r="D176" s="44" t="s">
        <v>42</v>
      </c>
      <c r="E176" s="45"/>
      <c r="F176" s="46"/>
      <c r="G176" s="46"/>
      <c r="H176" s="46"/>
      <c r="I176" s="46"/>
      <c r="J176" s="46"/>
      <c r="K176" s="46"/>
      <c r="L176" s="47"/>
    </row>
    <row r="177" spans="1:12" x14ac:dyDescent="0.35">
      <c r="A177" s="65"/>
      <c r="B177" s="66"/>
      <c r="C177" s="67"/>
      <c r="D177" s="44" t="s">
        <v>43</v>
      </c>
      <c r="E177" s="45"/>
      <c r="F177" s="46"/>
      <c r="G177" s="46"/>
      <c r="H177" s="46"/>
      <c r="I177" s="46"/>
      <c r="J177" s="46"/>
      <c r="K177" s="46"/>
      <c r="L177" s="47"/>
    </row>
    <row r="178" spans="1:12" x14ac:dyDescent="0.35">
      <c r="A178" s="65"/>
      <c r="B178" s="66"/>
      <c r="C178" s="67"/>
      <c r="D178" s="44" t="s">
        <v>27</v>
      </c>
      <c r="E178" s="45"/>
      <c r="F178" s="46"/>
      <c r="G178" s="46"/>
      <c r="H178" s="46"/>
      <c r="I178" s="46"/>
      <c r="J178" s="46"/>
      <c r="K178" s="46"/>
      <c r="L178" s="47"/>
    </row>
    <row r="179" spans="1:12" x14ac:dyDescent="0.35">
      <c r="A179" s="65"/>
      <c r="B179" s="66"/>
      <c r="C179" s="67"/>
      <c r="D179" s="44" t="s">
        <v>44</v>
      </c>
      <c r="E179" s="45"/>
      <c r="F179" s="46"/>
      <c r="G179" s="46"/>
      <c r="H179" s="46"/>
      <c r="I179" s="46"/>
      <c r="J179" s="46"/>
      <c r="K179" s="46"/>
      <c r="L179" s="47"/>
    </row>
    <row r="180" spans="1:12" x14ac:dyDescent="0.35">
      <c r="A180" s="65"/>
      <c r="B180" s="66"/>
      <c r="C180" s="67"/>
      <c r="D180" s="44" t="s">
        <v>34</v>
      </c>
      <c r="E180" s="45"/>
      <c r="F180" s="46"/>
      <c r="G180" s="46"/>
      <c r="H180" s="46"/>
      <c r="I180" s="46"/>
      <c r="J180" s="46"/>
      <c r="K180" s="46"/>
      <c r="L180" s="47"/>
    </row>
    <row r="181" spans="1:12" x14ac:dyDescent="0.35">
      <c r="A181" s="65"/>
      <c r="B181" s="66"/>
      <c r="C181" s="67"/>
      <c r="D181" s="44" t="s">
        <v>45</v>
      </c>
      <c r="E181" s="45"/>
      <c r="F181" s="46"/>
      <c r="G181" s="46"/>
      <c r="H181" s="46"/>
      <c r="I181" s="46"/>
      <c r="J181" s="46"/>
      <c r="K181" s="46"/>
      <c r="L181" s="47"/>
    </row>
    <row r="182" spans="1:12" x14ac:dyDescent="0.35">
      <c r="A182" s="65"/>
      <c r="B182" s="66"/>
      <c r="C182" s="67"/>
      <c r="D182" s="48"/>
      <c r="E182" s="45"/>
      <c r="F182" s="46"/>
      <c r="G182" s="46"/>
      <c r="H182" s="46"/>
      <c r="I182" s="46"/>
      <c r="J182" s="46"/>
      <c r="K182" s="46"/>
      <c r="L182" s="47"/>
    </row>
    <row r="183" spans="1:12" x14ac:dyDescent="0.35">
      <c r="A183" s="65"/>
      <c r="B183" s="66"/>
      <c r="C183" s="67"/>
      <c r="D183" s="166"/>
      <c r="E183" s="160"/>
      <c r="F183" s="119"/>
      <c r="G183" s="119"/>
      <c r="H183" s="119"/>
      <c r="I183" s="119"/>
      <c r="J183" s="119"/>
      <c r="K183" s="119"/>
      <c r="L183" s="167"/>
    </row>
    <row r="184" spans="1:12" x14ac:dyDescent="0.35">
      <c r="A184" s="49"/>
      <c r="B184" s="50"/>
      <c r="C184" s="51"/>
      <c r="D184" s="52" t="s">
        <v>39</v>
      </c>
      <c r="E184" s="53"/>
      <c r="F184" s="76">
        <f>SUM(F175:F183)</f>
        <v>0</v>
      </c>
      <c r="G184" s="76">
        <f>SUM(G175:G183)</f>
        <v>0</v>
      </c>
      <c r="H184" s="76">
        <f>SUM(H175:H183)</f>
        <v>0</v>
      </c>
      <c r="I184" s="76">
        <f>SUM(I175:I183)</f>
        <v>0</v>
      </c>
      <c r="J184" s="76">
        <f>SUM(J175:J183)</f>
        <v>0</v>
      </c>
      <c r="K184" s="76"/>
      <c r="L184" s="77">
        <f>SUM(L175:L183)</f>
        <v>0</v>
      </c>
    </row>
    <row r="185" spans="1:12" x14ac:dyDescent="0.35">
      <c r="A185" s="168">
        <f>A166</f>
        <v>2</v>
      </c>
      <c r="B185" s="169">
        <f>B166</f>
        <v>4</v>
      </c>
      <c r="C185" s="179" t="s">
        <v>46</v>
      </c>
      <c r="D185" s="180"/>
      <c r="E185" s="170"/>
      <c r="F185" s="171">
        <f>F174+F184</f>
        <v>605</v>
      </c>
      <c r="G185" s="171">
        <f>G174+G184</f>
        <v>26.910000000000004</v>
      </c>
      <c r="H185" s="171">
        <f>H174+H184</f>
        <v>22.009999999999998</v>
      </c>
      <c r="I185" s="171">
        <f>I174+I184</f>
        <v>136.72</v>
      </c>
      <c r="J185" s="171">
        <f>J174+J184</f>
        <v>628.54999999999995</v>
      </c>
      <c r="K185" s="171"/>
      <c r="L185" s="172">
        <f>L174+L184</f>
        <v>60.25</v>
      </c>
    </row>
    <row r="186" spans="1:12" ht="15" x14ac:dyDescent="0.35">
      <c r="A186" s="61">
        <v>2</v>
      </c>
      <c r="B186" s="62">
        <v>5</v>
      </c>
      <c r="C186" s="63" t="s">
        <v>23</v>
      </c>
      <c r="D186" s="64" t="s">
        <v>24</v>
      </c>
      <c r="E186" s="94" t="s">
        <v>55</v>
      </c>
      <c r="F186" s="21" t="s">
        <v>56</v>
      </c>
      <c r="G186" s="21">
        <v>13.87</v>
      </c>
      <c r="H186" s="21">
        <v>7.85</v>
      </c>
      <c r="I186" s="21">
        <v>6.53</v>
      </c>
      <c r="J186" s="21">
        <v>150</v>
      </c>
      <c r="K186" s="95">
        <v>229</v>
      </c>
      <c r="L186" s="22">
        <v>22.09</v>
      </c>
    </row>
    <row r="187" spans="1:12" ht="15" x14ac:dyDescent="0.35">
      <c r="A187" s="65"/>
      <c r="B187" s="66"/>
      <c r="C187" s="67"/>
      <c r="D187" s="48" t="s">
        <v>27</v>
      </c>
      <c r="E187" s="98" t="s">
        <v>57</v>
      </c>
      <c r="F187" s="84">
        <v>150</v>
      </c>
      <c r="G187" s="84">
        <v>3.06</v>
      </c>
      <c r="H187" s="84">
        <v>4.8</v>
      </c>
      <c r="I187" s="84">
        <v>20.45</v>
      </c>
      <c r="J187" s="84">
        <v>137.25</v>
      </c>
      <c r="K187" s="99">
        <v>312</v>
      </c>
      <c r="L187" s="29">
        <v>5.72</v>
      </c>
    </row>
    <row r="188" spans="1:12" ht="15" x14ac:dyDescent="0.35">
      <c r="A188" s="65"/>
      <c r="B188" s="66"/>
      <c r="C188" s="67"/>
      <c r="D188" s="44" t="s">
        <v>29</v>
      </c>
      <c r="E188" s="27" t="s">
        <v>58</v>
      </c>
      <c r="F188" s="206">
        <v>200</v>
      </c>
      <c r="G188" s="206">
        <v>9.02</v>
      </c>
      <c r="H188" s="206">
        <v>2.2799999999999998</v>
      </c>
      <c r="I188" s="206">
        <v>15.42</v>
      </c>
      <c r="J188" s="206">
        <v>115</v>
      </c>
      <c r="K188" s="206">
        <v>377</v>
      </c>
      <c r="L188" s="205">
        <v>2.95</v>
      </c>
    </row>
    <row r="189" spans="1:12" ht="15" x14ac:dyDescent="0.35">
      <c r="A189" s="65"/>
      <c r="B189" s="66"/>
      <c r="C189" s="67"/>
      <c r="D189" s="44" t="s">
        <v>31</v>
      </c>
      <c r="E189" s="101" t="s">
        <v>32</v>
      </c>
      <c r="F189" s="206">
        <v>25</v>
      </c>
      <c r="G189" s="206">
        <v>3</v>
      </c>
      <c r="H189" s="206">
        <v>1.2</v>
      </c>
      <c r="I189" s="206">
        <v>20</v>
      </c>
      <c r="J189" s="206">
        <v>106</v>
      </c>
      <c r="K189" s="207"/>
      <c r="L189" s="205">
        <v>1.39</v>
      </c>
    </row>
    <row r="190" spans="1:12" ht="15" x14ac:dyDescent="0.35">
      <c r="A190" s="65"/>
      <c r="B190" s="66"/>
      <c r="C190" s="67"/>
      <c r="D190" s="44" t="s">
        <v>33</v>
      </c>
      <c r="E190" s="101"/>
      <c r="F190" s="207"/>
      <c r="G190" s="207"/>
      <c r="H190" s="207"/>
      <c r="I190" s="207"/>
      <c r="J190" s="207"/>
      <c r="K190" s="208"/>
      <c r="L190" s="205"/>
    </row>
    <row r="191" spans="1:12" ht="15" x14ac:dyDescent="0.35">
      <c r="A191" s="65"/>
      <c r="B191" s="66"/>
      <c r="C191" s="67"/>
      <c r="D191" s="48" t="s">
        <v>34</v>
      </c>
      <c r="E191" s="101" t="s">
        <v>35</v>
      </c>
      <c r="F191" s="206">
        <v>40</v>
      </c>
      <c r="G191" s="206">
        <v>2.6</v>
      </c>
      <c r="H191" s="206">
        <v>0.7</v>
      </c>
      <c r="I191" s="206">
        <v>13.6</v>
      </c>
      <c r="J191" s="206">
        <v>72</v>
      </c>
      <c r="K191" s="207"/>
      <c r="L191" s="205">
        <v>4</v>
      </c>
    </row>
    <row r="192" spans="1:12" ht="15" x14ac:dyDescent="0.35">
      <c r="A192" s="65"/>
      <c r="B192" s="66"/>
      <c r="C192" s="67"/>
      <c r="D192" s="48" t="s">
        <v>36</v>
      </c>
      <c r="E192" s="103" t="s">
        <v>67</v>
      </c>
      <c r="F192" s="206">
        <v>60</v>
      </c>
      <c r="G192" s="206"/>
      <c r="H192" s="206"/>
      <c r="I192" s="206"/>
      <c r="J192" s="206"/>
      <c r="K192" s="207"/>
      <c r="L192" s="205">
        <v>3.6</v>
      </c>
    </row>
    <row r="193" spans="1:12" ht="15" x14ac:dyDescent="0.35">
      <c r="A193" s="65"/>
      <c r="B193" s="66"/>
      <c r="C193" s="67"/>
      <c r="D193" s="48"/>
      <c r="E193" s="101" t="s">
        <v>38</v>
      </c>
      <c r="F193" s="206">
        <v>200</v>
      </c>
      <c r="G193" s="206">
        <v>2</v>
      </c>
      <c r="H193" s="206">
        <v>0</v>
      </c>
      <c r="I193" s="206">
        <v>5</v>
      </c>
      <c r="J193" s="206">
        <v>21</v>
      </c>
      <c r="K193" s="206">
        <v>418</v>
      </c>
      <c r="L193" s="205">
        <v>20.5</v>
      </c>
    </row>
    <row r="194" spans="1:12" x14ac:dyDescent="0.35">
      <c r="A194" s="49"/>
      <c r="B194" s="50"/>
      <c r="C194" s="51"/>
      <c r="D194" s="69" t="s">
        <v>39</v>
      </c>
      <c r="E194" s="163"/>
      <c r="F194" s="164">
        <f>SUM(F186:F193)</f>
        <v>675</v>
      </c>
      <c r="G194" s="164">
        <f>SUM(G186:G193)</f>
        <v>33.549999999999997</v>
      </c>
      <c r="H194" s="164">
        <f>SUM(H186:H193)</f>
        <v>16.829999999999998</v>
      </c>
      <c r="I194" s="164">
        <f>SUM(I186:I193)</f>
        <v>81</v>
      </c>
      <c r="J194" s="164">
        <f>SUM(J186:J193)</f>
        <v>601.25</v>
      </c>
      <c r="K194" s="76"/>
      <c r="L194" s="165">
        <f>SUM(L186:L193)</f>
        <v>60.25</v>
      </c>
    </row>
    <row r="195" spans="1:12" x14ac:dyDescent="0.35">
      <c r="A195" s="73">
        <f>A186</f>
        <v>2</v>
      </c>
      <c r="B195" s="74">
        <f>B186</f>
        <v>5</v>
      </c>
      <c r="C195" s="75" t="s">
        <v>40</v>
      </c>
      <c r="D195" s="44" t="s">
        <v>41</v>
      </c>
      <c r="E195" s="45"/>
      <c r="F195" s="46"/>
      <c r="G195" s="46"/>
      <c r="H195" s="46"/>
      <c r="I195" s="46"/>
      <c r="J195" s="46"/>
      <c r="K195" s="46"/>
      <c r="L195" s="47"/>
    </row>
    <row r="196" spans="1:12" x14ac:dyDescent="0.35">
      <c r="A196" s="65"/>
      <c r="B196" s="66"/>
      <c r="C196" s="67"/>
      <c r="D196" s="44" t="s">
        <v>42</v>
      </c>
      <c r="E196" s="45"/>
      <c r="F196" s="46"/>
      <c r="G196" s="46"/>
      <c r="H196" s="46"/>
      <c r="I196" s="46"/>
      <c r="J196" s="46"/>
      <c r="K196" s="46"/>
      <c r="L196" s="47"/>
    </row>
    <row r="197" spans="1:12" x14ac:dyDescent="0.35">
      <c r="A197" s="65"/>
      <c r="B197" s="66"/>
      <c r="C197" s="67"/>
      <c r="D197" s="44" t="s">
        <v>43</v>
      </c>
      <c r="E197" s="45"/>
      <c r="F197" s="46"/>
      <c r="G197" s="46"/>
      <c r="H197" s="46"/>
      <c r="I197" s="46"/>
      <c r="J197" s="46"/>
      <c r="K197" s="46"/>
      <c r="L197" s="47"/>
    </row>
    <row r="198" spans="1:12" x14ac:dyDescent="0.35">
      <c r="A198" s="65"/>
      <c r="B198" s="66"/>
      <c r="C198" s="67"/>
      <c r="D198" s="44" t="s">
        <v>27</v>
      </c>
      <c r="E198" s="45"/>
      <c r="F198" s="46"/>
      <c r="G198" s="46"/>
      <c r="H198" s="46"/>
      <c r="I198" s="46"/>
      <c r="J198" s="46"/>
      <c r="K198" s="46"/>
      <c r="L198" s="47"/>
    </row>
    <row r="199" spans="1:12" x14ac:dyDescent="0.35">
      <c r="A199" s="65"/>
      <c r="B199" s="66"/>
      <c r="C199" s="67"/>
      <c r="D199" s="44" t="s">
        <v>44</v>
      </c>
      <c r="E199" s="45"/>
      <c r="F199" s="46"/>
      <c r="G199" s="46"/>
      <c r="H199" s="46"/>
      <c r="I199" s="46"/>
      <c r="J199" s="46"/>
      <c r="K199" s="46"/>
      <c r="L199" s="47"/>
    </row>
    <row r="200" spans="1:12" x14ac:dyDescent="0.35">
      <c r="A200" s="65"/>
      <c r="B200" s="66"/>
      <c r="C200" s="67"/>
      <c r="D200" s="44" t="s">
        <v>34</v>
      </c>
      <c r="E200" s="45"/>
      <c r="F200" s="46"/>
      <c r="G200" s="46"/>
      <c r="H200" s="46"/>
      <c r="I200" s="46"/>
      <c r="J200" s="46"/>
      <c r="K200" s="46"/>
      <c r="L200" s="47"/>
    </row>
    <row r="201" spans="1:12" x14ac:dyDescent="0.35">
      <c r="A201" s="65"/>
      <c r="B201" s="66"/>
      <c r="C201" s="67"/>
      <c r="D201" s="44" t="s">
        <v>45</v>
      </c>
      <c r="E201" s="45"/>
      <c r="F201" s="46"/>
      <c r="G201" s="46"/>
      <c r="H201" s="46"/>
      <c r="I201" s="46"/>
      <c r="J201" s="46"/>
      <c r="K201" s="46"/>
      <c r="L201" s="47"/>
    </row>
    <row r="202" spans="1:12" x14ac:dyDescent="0.35">
      <c r="A202" s="65"/>
      <c r="B202" s="66"/>
      <c r="C202" s="67"/>
      <c r="D202" s="48"/>
      <c r="E202" s="45"/>
      <c r="F202" s="46"/>
      <c r="G202" s="46"/>
      <c r="H202" s="46"/>
      <c r="I202" s="46"/>
      <c r="J202" s="46"/>
      <c r="K202" s="46"/>
      <c r="L202" s="47"/>
    </row>
    <row r="203" spans="1:12" x14ac:dyDescent="0.35">
      <c r="A203" s="65"/>
      <c r="B203" s="66"/>
      <c r="C203" s="67"/>
      <c r="D203" s="48"/>
      <c r="E203" s="45"/>
      <c r="F203" s="46"/>
      <c r="G203" s="46"/>
      <c r="H203" s="46"/>
      <c r="I203" s="46"/>
      <c r="J203" s="46"/>
      <c r="K203" s="46"/>
      <c r="L203" s="47"/>
    </row>
    <row r="204" spans="1:12" x14ac:dyDescent="0.35">
      <c r="A204" s="173"/>
      <c r="B204" s="174"/>
      <c r="C204" s="175"/>
      <c r="D204" s="52" t="s">
        <v>39</v>
      </c>
      <c r="E204" s="53"/>
      <c r="F204" s="76">
        <f>SUM(F195:F203)</f>
        <v>0</v>
      </c>
      <c r="G204" s="76">
        <f>SUM(G195:G203)</f>
        <v>0</v>
      </c>
      <c r="H204" s="76">
        <f>SUM(H195:H203)</f>
        <v>0</v>
      </c>
      <c r="I204" s="76">
        <f>SUM(I195:I203)</f>
        <v>0</v>
      </c>
      <c r="J204" s="76">
        <f>SUM(J195:J203)</f>
        <v>0</v>
      </c>
      <c r="K204" s="76"/>
      <c r="L204" s="77">
        <f>SUM(L195:L203)</f>
        <v>0</v>
      </c>
    </row>
    <row r="205" spans="1:12" x14ac:dyDescent="0.35">
      <c r="A205" s="78">
        <f>A186</f>
        <v>2</v>
      </c>
      <c r="B205" s="79">
        <f>B186</f>
        <v>5</v>
      </c>
      <c r="C205" s="181" t="s">
        <v>46</v>
      </c>
      <c r="D205" s="182"/>
      <c r="E205" s="80"/>
      <c r="F205" s="115">
        <f>F194+F204</f>
        <v>675</v>
      </c>
      <c r="G205" s="115">
        <f>G194+G204</f>
        <v>33.549999999999997</v>
      </c>
      <c r="H205" s="115">
        <f>H194+H204</f>
        <v>16.829999999999998</v>
      </c>
      <c r="I205" s="115">
        <f>I194+I204</f>
        <v>81</v>
      </c>
      <c r="J205" s="115">
        <f>J194+J204</f>
        <v>601.25</v>
      </c>
      <c r="K205" s="115"/>
      <c r="L205" s="117">
        <f>L194+L204</f>
        <v>60.25</v>
      </c>
    </row>
    <row r="206" spans="1:12" x14ac:dyDescent="0.35">
      <c r="A206" s="176"/>
      <c r="B206" s="177"/>
      <c r="C206" s="183" t="s">
        <v>62</v>
      </c>
      <c r="D206" s="184"/>
      <c r="E206" s="185"/>
      <c r="F206" s="178">
        <f>(F25+F45+F65+F85+F105+F125+F145+F165+F185+F205)/(IF(F25=0, 0, 1)+IF(F45=0, 0, 1)+IF(F65=0, 0, 1)+IF(F85=0, 0, 1)+IF(F105=0, 0, 1)+IF(F125=0, 0, 1)+IF(F145=0, 0, 1)+IF(F165=0, 0, 1)+IF(F185=0, 0, 1)+IF(F205=0, 0, 1))</f>
        <v>654.5</v>
      </c>
      <c r="G206" s="178">
        <f>(G25+G45+G65+G85+G105+G125+G145+G165+G185+G205)/(IF(G25=0, 0, 1)+IF(G45=0, 0, 1)+IF(G65=0, 0, 1)+IF(G85=0, 0, 1)+IF(G105=0, 0, 1)+IF(G125=0, 0, 1)+IF(G145=0, 0, 1)+IF(G165=0, 0, 1)+IF(G185=0, 0, 1)+IF(G205=0, 0, 1))</f>
        <v>28.655999999999999</v>
      </c>
      <c r="H206" s="178">
        <f>(H25+H45+H65+H85+H105+H125+H145+H165+H185+H205)/(IF(H25=0, 0, 1)+IF(H45=0, 0, 1)+IF(H65=0, 0, 1)+IF(H85=0, 0, 1)+IF(H105=0, 0, 1)+IF(H125=0, 0, 1)+IF(H145=0, 0, 1)+IF(H165=0, 0, 1)+IF(H185=0, 0, 1)+IF(H205=0, 0, 1))</f>
        <v>20.354999999999997</v>
      </c>
      <c r="I206" s="178">
        <f>(I25+I45+I65+I85+I105+I125+I145+I165+I185+I205)/(IF(I25=0, 0, 1)+IF(I45=0, 0, 1)+IF(I65=0, 0, 1)+IF(I85=0, 0, 1)+IF(I105=0, 0, 1)+IF(I125=0, 0, 1)+IF(I145=0, 0, 1)+IF(I165=0, 0, 1)+IF(I185=0, 0, 1)+IF(I205=0, 0, 1))</f>
        <v>109.31699999999998</v>
      </c>
      <c r="J206" s="178">
        <f>(J25+J45+J65+J85+J105+J125+J145+J165+J185+J205)/(IF(J25=0, 0, 1)+IF(J45=0, 0, 1)+IF(J65=0, 0, 1)+IF(J85=0, 0, 1)+IF(J105=0, 0, 1)+IF(J125=0, 0, 1)+IF(J145=0, 0, 1)+IF(J165=0, 0, 1)+IF(J185=0, 0, 1)+IF(J205=0, 0, 1))</f>
        <v>707.31000000000006</v>
      </c>
      <c r="K206" s="178"/>
      <c r="L206" s="178">
        <f>(L25+L45+L65+L85+L105+L125+L145+L165+L185+L205)/(IF(L25=0, 0, 1)+IF(L45=0, 0, 1)+IF(L65=0, 0, 1)+IF(L85=0, 0, 1)+IF(L105=0, 0, 1)+IF(L125=0, 0, 1)+IF(L145=0, 0, 1)+IF(L165=0, 0, 1)+IF(L185=0, 0, 1)+IF(L205=0, 0, 1))</f>
        <v>60.25</v>
      </c>
    </row>
  </sheetData>
  <mergeCells count="15">
    <mergeCell ref="C45:D45"/>
    <mergeCell ref="C1:E1"/>
    <mergeCell ref="H1:K1"/>
    <mergeCell ref="H2:K2"/>
    <mergeCell ref="H3:K3"/>
    <mergeCell ref="C25:D25"/>
    <mergeCell ref="C185:D185"/>
    <mergeCell ref="C205:D205"/>
    <mergeCell ref="C206:E206"/>
    <mergeCell ref="C65:D65"/>
    <mergeCell ref="C85:D85"/>
    <mergeCell ref="C105:D105"/>
    <mergeCell ref="C125:D125"/>
    <mergeCell ref="C145:D145"/>
    <mergeCell ref="C165:D16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хохлова мв</cp:lastModifiedBy>
  <dcterms:modified xsi:type="dcterms:W3CDTF">2024-11-17T10:11:31Z</dcterms:modified>
</cp:coreProperties>
</file>